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'Дашборд'!$A$65:$A$95</f>
            </numRef>
          </cat>
          <val>
            <numRef>
              <f>'Дашборд'!$C$65:$C$95</f>
            </numRef>
          </val>
        </ser>
        <ser>
          <idx val="1"/>
          <order val="1"/>
          <tx>
            <strRef>
              <f>'Дашборд'!D64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'Дашборд'!$A$65:$A$95</f>
            </numRef>
          </cat>
          <val>
            <numRef>
              <f>'Дашборд'!$D$65:$D$95</f>
            </numRef>
          </val>
        </ser>
        <ser>
          <idx val="2"/>
          <order val="2"/>
          <tx>
            <strRef>
              <f>'Дашборд'!E64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'Дашборд'!$A$65:$A$95</f>
            </numRef>
          </cat>
          <val>
            <numRef>
              <f>'Дашборд'!$E$65:$E$95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1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31.07.2026</t>
        </is>
      </c>
    </row>
    <row r="2">
      <c r="E2" t="inlineStr">
        <is>
          <t>Период: 01.07.2026 - 31.07.2026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12</v>
      </c>
      <c r="F6" s="10" t="n">
        <v>8</v>
      </c>
      <c r="G6" s="10" t="n">
        <v>3</v>
      </c>
      <c r="H6" s="10" t="n">
        <v>0</v>
      </c>
      <c r="I6" s="10" t="n">
        <v>23</v>
      </c>
      <c r="J6" s="10" t="n">
        <v>9.960208030721098</v>
      </c>
      <c r="K6" s="10">
        <f>I6-J6</f>
        <v/>
      </c>
      <c r="L6" s="10" t="n">
        <v>30961.75</v>
      </c>
      <c r="M6" s="10" t="n">
        <v>14581.87795831608</v>
      </c>
      <c r="N6" s="11">
        <f>L6-M6</f>
        <v/>
      </c>
      <c r="O6" s="9" t="n">
        <v>8</v>
      </c>
      <c r="P6" s="10" t="n">
        <v>8</v>
      </c>
      <c r="Q6" s="10" t="n">
        <v>2</v>
      </c>
      <c r="R6" s="10" t="n">
        <v>0</v>
      </c>
      <c r="S6" s="10" t="n">
        <v>18</v>
      </c>
      <c r="T6" s="10" t="n">
        <v>14.9802898284326</v>
      </c>
      <c r="U6" s="10">
        <f>S6-T6</f>
        <v/>
      </c>
      <c r="V6" s="10" t="n">
        <v>21629.5</v>
      </c>
      <c r="W6" s="10" t="n">
        <v>22024.04025903684</v>
      </c>
      <c r="X6" s="11">
        <f>V6-W6</f>
        <v/>
      </c>
      <c r="Y6" s="9" t="n">
        <v>11</v>
      </c>
      <c r="Z6" s="10" t="n">
        <v>11</v>
      </c>
      <c r="AA6" s="10" t="n">
        <v>0</v>
      </c>
      <c r="AB6" s="10" t="n">
        <v>0</v>
      </c>
      <c r="AC6" s="10" t="n">
        <v>22</v>
      </c>
      <c r="AD6" s="10" t="n">
        <v>14.9802898284326</v>
      </c>
      <c r="AE6" s="10">
        <f>AC6-AD6</f>
        <v/>
      </c>
      <c r="AF6" s="10" t="n">
        <v>30764.5</v>
      </c>
      <c r="AG6" s="10" t="n">
        <v>22024.04025903684</v>
      </c>
      <c r="AH6" s="11">
        <f>AF6-AG6</f>
        <v/>
      </c>
      <c r="AI6" s="9" t="n">
        <v>12</v>
      </c>
      <c r="AJ6" s="10" t="n">
        <v>15</v>
      </c>
      <c r="AK6" s="10" t="n">
        <v>0</v>
      </c>
      <c r="AL6" s="10" t="n">
        <v>0</v>
      </c>
      <c r="AM6" s="10" t="n">
        <v>27</v>
      </c>
      <c r="AN6" s="10" t="n">
        <v>14.9802898284326</v>
      </c>
      <c r="AO6" s="10">
        <f>AM6-AN6</f>
        <v/>
      </c>
      <c r="AP6" s="10" t="n">
        <v>37939.5</v>
      </c>
      <c r="AQ6" s="10" t="n">
        <v>22024.04025903684</v>
      </c>
      <c r="AR6" s="11">
        <f>AP6-AQ6</f>
        <v/>
      </c>
      <c r="AS6" s="9" t="n">
        <v>8</v>
      </c>
      <c r="AT6" s="10" t="n">
        <v>7</v>
      </c>
      <c r="AU6" s="10" t="n">
        <v>0</v>
      </c>
      <c r="AV6" s="10" t="n">
        <v>0</v>
      </c>
      <c r="AW6" s="10" t="n">
        <v>15</v>
      </c>
      <c r="AX6" s="10" t="n">
        <v>13.09892248398111</v>
      </c>
      <c r="AY6" s="10">
        <f>AW6-AX6</f>
        <v/>
      </c>
      <c r="AZ6" s="10" t="n">
        <v>20505</v>
      </c>
      <c r="BA6" s="10" t="n">
        <v>19346.00126457342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10</v>
      </c>
      <c r="F7" s="10" t="n">
        <v>27</v>
      </c>
      <c r="G7" s="10" t="n">
        <v>1</v>
      </c>
      <c r="H7" s="10" t="n">
        <v>0</v>
      </c>
      <c r="I7" s="10" t="n">
        <v>38</v>
      </c>
      <c r="J7" s="10" t="n">
        <v>25.92583560937697</v>
      </c>
      <c r="K7" s="10">
        <f>I7-J7</f>
        <v/>
      </c>
      <c r="L7" s="10" t="n">
        <v>48978.5</v>
      </c>
      <c r="M7" s="10" t="n">
        <v>34996.5070999586</v>
      </c>
      <c r="N7" s="11">
        <f>L7-M7</f>
        <v/>
      </c>
      <c r="O7" s="9" t="n">
        <v>18</v>
      </c>
      <c r="P7" s="10" t="n">
        <v>24</v>
      </c>
      <c r="Q7" s="10" t="n">
        <v>1</v>
      </c>
      <c r="R7" s="10" t="n">
        <v>0</v>
      </c>
      <c r="S7" s="10" t="n">
        <v>43</v>
      </c>
      <c r="T7" s="10" t="n">
        <v>38.99281322989074</v>
      </c>
      <c r="U7" s="10">
        <f>S7-T7</f>
        <v/>
      </c>
      <c r="V7" s="10" t="n">
        <v>60272.25</v>
      </c>
      <c r="W7" s="10" t="n">
        <v>52857.69662168841</v>
      </c>
      <c r="X7" s="11">
        <f>V7-W7</f>
        <v/>
      </c>
      <c r="Y7" s="9" t="n">
        <v>8</v>
      </c>
      <c r="Z7" s="10" t="n">
        <v>11</v>
      </c>
      <c r="AA7" s="10" t="n">
        <v>0</v>
      </c>
      <c r="AB7" s="10" t="n">
        <v>0</v>
      </c>
      <c r="AC7" s="10" t="n">
        <v>19</v>
      </c>
      <c r="AD7" s="10" t="n">
        <v>38.99281322989074</v>
      </c>
      <c r="AE7" s="10">
        <f>AC7-AD7</f>
        <v/>
      </c>
      <c r="AF7" s="10" t="n">
        <v>28741.5</v>
      </c>
      <c r="AG7" s="10" t="n">
        <v>52857.69662168841</v>
      </c>
      <c r="AH7" s="11">
        <f>AF7-AG7</f>
        <v/>
      </c>
      <c r="AI7" s="9" t="n">
        <v>13</v>
      </c>
      <c r="AJ7" s="10" t="n">
        <v>32</v>
      </c>
      <c r="AK7" s="10" t="n">
        <v>0</v>
      </c>
      <c r="AL7" s="10" t="n">
        <v>0</v>
      </c>
      <c r="AM7" s="10" t="n">
        <v>45</v>
      </c>
      <c r="AN7" s="10" t="n">
        <v>38.99281322989074</v>
      </c>
      <c r="AO7" s="10">
        <f>AM7-AN7</f>
        <v/>
      </c>
      <c r="AP7" s="10" t="n">
        <v>61507.25</v>
      </c>
      <c r="AQ7" s="10" t="n">
        <v>52857.69662168841</v>
      </c>
      <c r="AR7" s="11">
        <f>AP7-AQ7</f>
        <v/>
      </c>
      <c r="AS7" s="9" t="n">
        <v>17</v>
      </c>
      <c r="AT7" s="10" t="n">
        <v>28</v>
      </c>
      <c r="AU7" s="10" t="n">
        <v>0</v>
      </c>
      <c r="AV7" s="10" t="n">
        <v>0</v>
      </c>
      <c r="AW7" s="10" t="n">
        <v>45</v>
      </c>
      <c r="AX7" s="10" t="n">
        <v>34.09572470095084</v>
      </c>
      <c r="AY7" s="10">
        <f>AW7-AX7</f>
        <v/>
      </c>
      <c r="AZ7" s="10" t="n">
        <v>63754.25</v>
      </c>
      <c r="BA7" s="10" t="n">
        <v>46430.4030349762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12.01083909586956</v>
      </c>
      <c r="K8" s="10">
        <f>I8-J8</f>
        <v/>
      </c>
      <c r="L8" s="10" t="n">
        <v>0</v>
      </c>
      <c r="M8" s="10" t="n">
        <v>14581.87795831608</v>
      </c>
      <c r="N8" s="11">
        <f>L8-M8</f>
        <v/>
      </c>
      <c r="O8" s="9" t="n">
        <v>0</v>
      </c>
      <c r="P8" s="10" t="n">
        <v>32</v>
      </c>
      <c r="Q8" s="10" t="n">
        <v>0</v>
      </c>
      <c r="R8" s="10" t="n">
        <v>0</v>
      </c>
      <c r="S8" s="10" t="n">
        <v>32</v>
      </c>
      <c r="T8" s="10" t="n">
        <v>18.06446714605108</v>
      </c>
      <c r="U8" s="10">
        <f>S8-T8</f>
        <v/>
      </c>
      <c r="V8" s="10" t="n">
        <v>38542.16</v>
      </c>
      <c r="W8" s="10" t="n">
        <v>22024.04025903684</v>
      </c>
      <c r="X8" s="11">
        <f>V8-W8</f>
        <v/>
      </c>
      <c r="Y8" s="9" t="n">
        <v>0</v>
      </c>
      <c r="Z8" s="10" t="n">
        <v>211</v>
      </c>
      <c r="AA8" s="10" t="n">
        <v>0</v>
      </c>
      <c r="AB8" s="10" t="n">
        <v>0</v>
      </c>
      <c r="AC8" s="10" t="n">
        <v>211</v>
      </c>
      <c r="AD8" s="10" t="n">
        <v>18.06446714605108</v>
      </c>
      <c r="AE8" s="10">
        <f>AC8-AD8</f>
        <v/>
      </c>
      <c r="AF8" s="10" t="n">
        <v>253924.74</v>
      </c>
      <c r="AG8" s="10" t="n">
        <v>22024.04025903684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18.06446714605108</v>
      </c>
      <c r="AO8" s="10">
        <f>AM8-AN8</f>
        <v/>
      </c>
      <c r="AP8" s="10" t="n">
        <v>0</v>
      </c>
      <c r="AQ8" s="10" t="n">
        <v>22024.04025903684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15.79575946597723</v>
      </c>
      <c r="AY8" s="10">
        <f>AW8-AX8</f>
        <v/>
      </c>
      <c r="AZ8" s="10" t="n">
        <v>0</v>
      </c>
      <c r="BA8" s="10" t="n">
        <v>19346.00126457342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Парфенова Ксения Александровна</t>
        </is>
      </c>
      <c r="E9" s="9" t="n">
        <v>10</v>
      </c>
      <c r="F9" s="10" t="n">
        <v>2</v>
      </c>
      <c r="G9" s="10" t="n">
        <v>0</v>
      </c>
      <c r="H9" s="10" t="n">
        <v>0</v>
      </c>
      <c r="I9" s="10" t="n">
        <v>12</v>
      </c>
      <c r="J9" s="10" t="n">
        <v>8.05605061308324</v>
      </c>
      <c r="K9" s="10">
        <f>I9-J9</f>
        <v/>
      </c>
      <c r="L9" s="10" t="n">
        <v>22372.5</v>
      </c>
      <c r="M9" s="10" t="n">
        <v>14581.87795831608</v>
      </c>
      <c r="N9" s="11">
        <f>L9-M9</f>
        <v/>
      </c>
      <c r="O9" s="9" t="n">
        <v>13</v>
      </c>
      <c r="P9" s="10" t="n">
        <v>5</v>
      </c>
      <c r="Q9" s="10" t="n">
        <v>0</v>
      </c>
      <c r="R9" s="10" t="n">
        <v>0</v>
      </c>
      <c r="S9" s="10" t="n">
        <v>18</v>
      </c>
      <c r="T9" s="10" t="n">
        <v>12.11641089064402</v>
      </c>
      <c r="U9" s="10">
        <f>S9-T9</f>
        <v/>
      </c>
      <c r="V9" s="10" t="n">
        <v>34468</v>
      </c>
      <c r="W9" s="10" t="n">
        <v>22024.04025903684</v>
      </c>
      <c r="X9" s="11">
        <f>V9-W9</f>
        <v/>
      </c>
      <c r="Y9" s="9" t="n">
        <v>7</v>
      </c>
      <c r="Z9" s="10" t="n">
        <v>1</v>
      </c>
      <c r="AA9" s="10" t="n">
        <v>0</v>
      </c>
      <c r="AB9" s="10" t="n">
        <v>0</v>
      </c>
      <c r="AC9" s="10" t="n">
        <v>8</v>
      </c>
      <c r="AD9" s="10" t="n">
        <v>12.11641089064402</v>
      </c>
      <c r="AE9" s="10">
        <f>AC9-AD9</f>
        <v/>
      </c>
      <c r="AF9" s="10" t="n">
        <v>17747.5</v>
      </c>
      <c r="AG9" s="10" t="n">
        <v>22024.04025903684</v>
      </c>
      <c r="AH9" s="11">
        <f>AF9-AG9</f>
        <v/>
      </c>
      <c r="AI9" s="9" t="n">
        <v>8</v>
      </c>
      <c r="AJ9" s="10" t="n">
        <v>0</v>
      </c>
      <c r="AK9" s="10" t="n">
        <v>0</v>
      </c>
      <c r="AL9" s="10" t="n">
        <v>0</v>
      </c>
      <c r="AM9" s="10" t="n">
        <v>8</v>
      </c>
      <c r="AN9" s="10" t="n">
        <v>12.11641089064402</v>
      </c>
      <c r="AO9" s="10">
        <f>AM9-AN9</f>
        <v/>
      </c>
      <c r="AP9" s="10" t="n">
        <v>17520</v>
      </c>
      <c r="AQ9" s="10" t="n">
        <v>22024.04025903684</v>
      </c>
      <c r="AR9" s="11">
        <f>AP9-AQ9</f>
        <v/>
      </c>
      <c r="AS9" s="9" t="n">
        <v>8</v>
      </c>
      <c r="AT9" s="10" t="n">
        <v>4</v>
      </c>
      <c r="AU9" s="10" t="n">
        <v>0</v>
      </c>
      <c r="AV9" s="10" t="n">
        <v>0</v>
      </c>
      <c r="AW9" s="10" t="n">
        <v>12</v>
      </c>
      <c r="AX9" s="10" t="n">
        <v>10.59471671498473</v>
      </c>
      <c r="AY9" s="10">
        <f>AW9-AX9</f>
        <v/>
      </c>
      <c r="AZ9" s="10" t="n">
        <v>22589.08</v>
      </c>
      <c r="BA9" s="10" t="n">
        <v>19346.00126457342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Созонов Роман Алексеевич</t>
        </is>
      </c>
      <c r="E10" s="9" t="n">
        <v>6</v>
      </c>
      <c r="F10" s="10" t="n">
        <v>11</v>
      </c>
      <c r="G10" s="10" t="n">
        <v>1</v>
      </c>
      <c r="H10" s="10" t="n">
        <v>0</v>
      </c>
      <c r="I10" s="10" t="n">
        <v>18</v>
      </c>
      <c r="J10" s="10" t="n">
        <v>18.45567958633615</v>
      </c>
      <c r="K10" s="10">
        <f>I10-J10</f>
        <v/>
      </c>
      <c r="L10" s="10" t="n">
        <v>21652.5</v>
      </c>
      <c r="M10" s="10" t="n">
        <v>21872.81693747413</v>
      </c>
      <c r="N10" s="11">
        <f>L10-M10</f>
        <v/>
      </c>
      <c r="O10" s="9" t="n">
        <v>11</v>
      </c>
      <c r="P10" s="10" t="n">
        <v>23</v>
      </c>
      <c r="Q10" s="10" t="n">
        <v>0</v>
      </c>
      <c r="R10" s="10" t="n">
        <v>0</v>
      </c>
      <c r="S10" s="10" t="n">
        <v>34</v>
      </c>
      <c r="T10" s="10" t="n">
        <v>27.75759585856629</v>
      </c>
      <c r="U10" s="10">
        <f>S10-T10</f>
        <v/>
      </c>
      <c r="V10" s="10" t="n">
        <v>42047.5</v>
      </c>
      <c r="W10" s="10" t="n">
        <v>33036.06038855526</v>
      </c>
      <c r="X10" s="11">
        <f>V10-W10</f>
        <v/>
      </c>
      <c r="Y10" s="9" t="n">
        <v>10</v>
      </c>
      <c r="Z10" s="10" t="n">
        <v>16</v>
      </c>
      <c r="AA10" s="10" t="n">
        <v>0</v>
      </c>
      <c r="AB10" s="10" t="n">
        <v>0</v>
      </c>
      <c r="AC10" s="10" t="n">
        <v>26</v>
      </c>
      <c r="AD10" s="10" t="n">
        <v>27.75759585856629</v>
      </c>
      <c r="AE10" s="10">
        <f>AC10-AD10</f>
        <v/>
      </c>
      <c r="AF10" s="10" t="n">
        <v>34603.75</v>
      </c>
      <c r="AG10" s="10" t="n">
        <v>33036.06038855526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27.75759585856629</v>
      </c>
      <c r="AO10" s="10">
        <f>AM10-AN10</f>
        <v/>
      </c>
      <c r="AP10" s="10" t="n">
        <v>0</v>
      </c>
      <c r="AQ10" s="10" t="n">
        <v>33036.06038855526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24.27153283796501</v>
      </c>
      <c r="AY10" s="10">
        <f>AW10-AX10</f>
        <v/>
      </c>
      <c r="AZ10" s="10" t="n">
        <v>0</v>
      </c>
      <c r="BA10" s="10" t="n">
        <v>29019.00189686013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Федяй Антон Владиславович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</v>
      </c>
      <c r="K11" s="10">
        <f>I11-J11</f>
        <v/>
      </c>
      <c r="L11" s="10" t="n">
        <v>0</v>
      </c>
      <c r="M11" s="10" t="n">
        <v>0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>
        <f>S11-T11</f>
        <v/>
      </c>
      <c r="V11" s="10" t="n">
        <v>0</v>
      </c>
      <c r="W11" s="10" t="n">
        <v>0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>
        <f>AC11-AD11</f>
        <v/>
      </c>
      <c r="AF11" s="10" t="n">
        <v>0</v>
      </c>
      <c r="AG11" s="10" t="n">
        <v>0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>
        <f>AM11-AN11</f>
        <v/>
      </c>
      <c r="AP11" s="10" t="n">
        <v>0</v>
      </c>
      <c r="AQ11" s="10" t="n">
        <v>0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>
        <f>AW11-AX11</f>
        <v/>
      </c>
      <c r="AZ11" s="10" t="n">
        <v>0</v>
      </c>
      <c r="BA11" s="10" t="n">
        <v>0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Якимович Богдан Петрович</t>
        </is>
      </c>
      <c r="E12" s="9" t="n">
        <v>7</v>
      </c>
      <c r="F12" s="10" t="n">
        <v>0</v>
      </c>
      <c r="G12" s="10" t="n">
        <v>0</v>
      </c>
      <c r="H12" s="10" t="n">
        <v>0</v>
      </c>
      <c r="I12" s="10" t="n">
        <v>7</v>
      </c>
      <c r="J12" s="10" t="n">
        <v>8.788418850636262</v>
      </c>
      <c r="K12" s="10">
        <f>I12-J12</f>
        <v/>
      </c>
      <c r="L12" s="10" t="n">
        <v>14279.5</v>
      </c>
      <c r="M12" s="10" t="n">
        <v>17498.2535499793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13.21790278979347</v>
      </c>
      <c r="U12" s="10">
        <f>S12-T12</f>
        <v/>
      </c>
      <c r="V12" s="10" t="n">
        <v>0</v>
      </c>
      <c r="W12" s="10" t="n">
        <v>26428.84831084421</v>
      </c>
      <c r="X12" s="11">
        <f>V12-W12</f>
        <v/>
      </c>
      <c r="Y12" s="9" t="n">
        <v>7</v>
      </c>
      <c r="Z12" s="10" t="n">
        <v>0</v>
      </c>
      <c r="AA12" s="10" t="n">
        <v>0</v>
      </c>
      <c r="AB12" s="10" t="n">
        <v>0</v>
      </c>
      <c r="AC12" s="10" t="n">
        <v>7</v>
      </c>
      <c r="AD12" s="10" t="n">
        <v>13.21790278979347</v>
      </c>
      <c r="AE12" s="10">
        <f>AC12-AD12</f>
        <v/>
      </c>
      <c r="AF12" s="10" t="n">
        <v>13036.67</v>
      </c>
      <c r="AG12" s="10" t="n">
        <v>26428.84831084421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13.21790278979347</v>
      </c>
      <c r="AO12" s="10">
        <f>AM12-AN12</f>
        <v/>
      </c>
      <c r="AP12" s="10" t="n">
        <v>0</v>
      </c>
      <c r="AQ12" s="10" t="n">
        <v>26428.84831084421</v>
      </c>
      <c r="AR12" s="11">
        <f>AP12-AQ12</f>
        <v/>
      </c>
      <c r="AS12" s="9" t="n">
        <v>9</v>
      </c>
      <c r="AT12" s="10" t="n">
        <v>0</v>
      </c>
      <c r="AU12" s="10" t="n">
        <v>0</v>
      </c>
      <c r="AV12" s="10" t="n">
        <v>0</v>
      </c>
      <c r="AW12" s="10" t="n">
        <v>9</v>
      </c>
      <c r="AX12" s="10" t="n">
        <v>11.55787277998334</v>
      </c>
      <c r="AY12" s="10">
        <f>AW12-AX12</f>
        <v/>
      </c>
      <c r="AZ12" s="10" t="n">
        <v>18604</v>
      </c>
      <c r="BA12" s="10" t="n">
        <v>23215.2015174881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7" t="n"/>
      <c r="B13" s="7" t="n"/>
      <c r="C13" s="7" t="n"/>
      <c r="D13" s="7" t="inlineStr">
        <is>
          <t>Итого БАССЕЙН</t>
        </is>
      </c>
      <c r="E13" s="12">
        <f>SUM(E6:E12)</f>
        <v/>
      </c>
      <c r="F13" s="13">
        <f>SUM(F6:F12)</f>
        <v/>
      </c>
      <c r="G13" s="13">
        <f>SUM(G6:G12)</f>
        <v/>
      </c>
      <c r="H13" s="13">
        <f>SUM(H6:H12)</f>
        <v/>
      </c>
      <c r="I13" s="13">
        <f>SUM(I6:I12)</f>
        <v/>
      </c>
      <c r="J13" s="13">
        <f>SUM(J6:J12)</f>
        <v/>
      </c>
      <c r="K13" s="13">
        <f>SUM(K6:K12)</f>
        <v/>
      </c>
      <c r="L13" s="13">
        <f>SUM(L6:L12)</f>
        <v/>
      </c>
      <c r="M13" s="13">
        <f>SUM(M6:M12)</f>
        <v/>
      </c>
      <c r="N13" s="14">
        <f>SUM(N6:N12)</f>
        <v/>
      </c>
      <c r="O13" s="12">
        <f>SUM(O6:O12)</f>
        <v/>
      </c>
      <c r="P13" s="13">
        <f>SUM(P6:P12)</f>
        <v/>
      </c>
      <c r="Q13" s="13">
        <f>SUM(Q6:Q12)</f>
        <v/>
      </c>
      <c r="R13" s="13">
        <f>SUM(R6:R12)</f>
        <v/>
      </c>
      <c r="S13" s="13">
        <f>SUM(S6:S12)</f>
        <v/>
      </c>
      <c r="T13" s="13">
        <f>SUM(T6:T12)</f>
        <v/>
      </c>
      <c r="U13" s="13">
        <f>SUM(U6:U12)</f>
        <v/>
      </c>
      <c r="V13" s="13">
        <f>SUM(V6:V12)</f>
        <v/>
      </c>
      <c r="W13" s="13">
        <f>SUM(W6:W12)</f>
        <v/>
      </c>
      <c r="X13" s="14">
        <f>SUM(X6:X12)</f>
        <v/>
      </c>
      <c r="Y13" s="12">
        <f>SUM(Y6:Y12)</f>
        <v/>
      </c>
      <c r="Z13" s="13">
        <f>SUM(Z6:Z12)</f>
        <v/>
      </c>
      <c r="AA13" s="13">
        <f>SUM(AA6:AA12)</f>
        <v/>
      </c>
      <c r="AB13" s="13">
        <f>SUM(AB6:AB12)</f>
        <v/>
      </c>
      <c r="AC13" s="13">
        <f>SUM(AC6:AC12)</f>
        <v/>
      </c>
      <c r="AD13" s="13">
        <f>SUM(AD6:AD12)</f>
        <v/>
      </c>
      <c r="AE13" s="13">
        <f>SUM(AE6:AE12)</f>
        <v/>
      </c>
      <c r="AF13" s="13">
        <f>SUM(AF6:AF12)</f>
        <v/>
      </c>
      <c r="AG13" s="13">
        <f>SUM(AG6:AG12)</f>
        <v/>
      </c>
      <c r="AH13" s="14">
        <f>SUM(AH6:AH12)</f>
        <v/>
      </c>
      <c r="AI13" s="12">
        <f>SUM(AI6:AI12)</f>
        <v/>
      </c>
      <c r="AJ13" s="13">
        <f>SUM(AJ6:AJ12)</f>
        <v/>
      </c>
      <c r="AK13" s="13">
        <f>SUM(AK6:AK12)</f>
        <v/>
      </c>
      <c r="AL13" s="13">
        <f>SUM(AL6:AL12)</f>
        <v/>
      </c>
      <c r="AM13" s="13">
        <f>SUM(AM6:AM12)</f>
        <v/>
      </c>
      <c r="AN13" s="13">
        <f>SUM(AN6:AN12)</f>
        <v/>
      </c>
      <c r="AO13" s="13">
        <f>SUM(AO6:AO12)</f>
        <v/>
      </c>
      <c r="AP13" s="13">
        <f>SUM(AP6:AP12)</f>
        <v/>
      </c>
      <c r="AQ13" s="13">
        <f>SUM(AQ6:AQ12)</f>
        <v/>
      </c>
      <c r="AR13" s="14">
        <f>SUM(AR6:AR12)</f>
        <v/>
      </c>
      <c r="AS13" s="12">
        <f>SUM(AS6:AS12)</f>
        <v/>
      </c>
      <c r="AT13" s="13">
        <f>SUM(AT6:AT12)</f>
        <v/>
      </c>
      <c r="AU13" s="13">
        <f>SUM(AU6:AU12)</f>
        <v/>
      </c>
      <c r="AV13" s="13">
        <f>SUM(AV6:AV12)</f>
        <v/>
      </c>
      <c r="AW13" s="13">
        <f>SUM(AW6:AW12)</f>
        <v/>
      </c>
      <c r="AX13" s="13">
        <f>SUM(AX6:AX12)</f>
        <v/>
      </c>
      <c r="AY13" s="13">
        <f>SUM(AY6:AY12)</f>
        <v/>
      </c>
      <c r="AZ13" s="13">
        <f>SUM(AZ6:AZ12)</f>
        <v/>
      </c>
      <c r="BA13" s="13">
        <f>SUM(BA6:BA12)</f>
        <v/>
      </c>
      <c r="BB13" s="14">
        <f>SUM(BB6:BB12)</f>
        <v/>
      </c>
      <c r="BC13" s="7">
        <f>SUM(BC6:BC12)</f>
        <v/>
      </c>
      <c r="BD13" s="13">
        <f>SUM(BD6:BD12)</f>
        <v/>
      </c>
      <c r="BE13" s="13">
        <f>SUM(BE6:BE12)</f>
        <v/>
      </c>
      <c r="BF13" s="13">
        <f>BE13-BD13</f>
        <v/>
      </c>
      <c r="BG13" s="13">
        <f>SUM(BG6:BG12)</f>
        <v/>
      </c>
      <c r="BH13" s="13">
        <f>SUM(BH6:BH12)</f>
        <v/>
      </c>
      <c r="BI13" s="13">
        <f>BH13-BG13</f>
        <v/>
      </c>
      <c r="BJ13" s="13">
        <f>IFERROR(BH13/31*31,0)</f>
        <v/>
      </c>
    </row>
    <row r="15">
      <c r="A15" s="7" t="n"/>
      <c r="B15" s="7" t="n"/>
      <c r="C15" s="7" t="n"/>
      <c r="D15" s="7" t="inlineStr">
        <is>
          <t>ТРЕНАЖЕРНЫЙ ЗАЛ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Акберов Эльнур Акрем Оглы</t>
        </is>
      </c>
      <c r="E16" s="9" t="n">
        <v>8</v>
      </c>
      <c r="F16" s="10" t="n">
        <v>0</v>
      </c>
      <c r="G16" s="10" t="n">
        <v>0</v>
      </c>
      <c r="H16" s="10" t="n">
        <v>0</v>
      </c>
      <c r="I16" s="10" t="n">
        <v>8</v>
      </c>
      <c r="J16" s="10" t="n">
        <v>7.323682375530219</v>
      </c>
      <c r="K16" s="10">
        <f>I16-J16</f>
        <v/>
      </c>
      <c r="L16" s="10" t="n">
        <v>12990.66</v>
      </c>
      <c r="M16" s="10" t="n">
        <v>11665.50236665287</v>
      </c>
      <c r="N16" s="11">
        <f>L16-M16</f>
        <v/>
      </c>
      <c r="O16" s="9" t="n">
        <v>14</v>
      </c>
      <c r="P16" s="10" t="n">
        <v>0</v>
      </c>
      <c r="Q16" s="10" t="n">
        <v>0</v>
      </c>
      <c r="R16" s="10" t="n">
        <v>0</v>
      </c>
      <c r="S16" s="10" t="n">
        <v>14</v>
      </c>
      <c r="T16" s="10" t="n">
        <v>11.01491899149456</v>
      </c>
      <c r="U16" s="10">
        <f>S16-T16</f>
        <v/>
      </c>
      <c r="V16" s="10" t="n">
        <v>21894.99</v>
      </c>
      <c r="W16" s="10" t="n">
        <v>17619.23220722947</v>
      </c>
      <c r="X16" s="11">
        <f>V16-W16</f>
        <v/>
      </c>
      <c r="Y16" s="9" t="n">
        <v>10</v>
      </c>
      <c r="Z16" s="10" t="n">
        <v>0</v>
      </c>
      <c r="AA16" s="10" t="n">
        <v>0</v>
      </c>
      <c r="AB16" s="10" t="n">
        <v>0</v>
      </c>
      <c r="AC16" s="10" t="n">
        <v>10</v>
      </c>
      <c r="AD16" s="10" t="n">
        <v>11.01491899149456</v>
      </c>
      <c r="AE16" s="10">
        <f>AC16-AD16</f>
        <v/>
      </c>
      <c r="AF16" s="10" t="n">
        <v>15692.83</v>
      </c>
      <c r="AG16" s="10" t="n">
        <v>17619.23220722947</v>
      </c>
      <c r="AH16" s="11">
        <f>AF16-AG16</f>
        <v/>
      </c>
      <c r="AI16" s="9" t="n">
        <v>4</v>
      </c>
      <c r="AJ16" s="10" t="n">
        <v>0</v>
      </c>
      <c r="AK16" s="10" t="n">
        <v>0</v>
      </c>
      <c r="AL16" s="10" t="n">
        <v>0</v>
      </c>
      <c r="AM16" s="10" t="n">
        <v>4</v>
      </c>
      <c r="AN16" s="10" t="n">
        <v>11.01491899149456</v>
      </c>
      <c r="AO16" s="10">
        <f>AM16-AN16</f>
        <v/>
      </c>
      <c r="AP16" s="10" t="n">
        <v>6048</v>
      </c>
      <c r="AQ16" s="10" t="n">
        <v>17619.23220722947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9.631560649986113</v>
      </c>
      <c r="AY16" s="10">
        <f>AW16-AX16</f>
        <v/>
      </c>
      <c r="AZ16" s="10" t="n">
        <v>4536</v>
      </c>
      <c r="BA16" s="10" t="n">
        <v>15476.80101165873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МТ</t>
        </is>
      </c>
      <c r="D17" s="8" t="inlineStr">
        <is>
          <t>Бажев Михаил Валерьевич</t>
        </is>
      </c>
      <c r="E17" s="9" t="n">
        <v>16</v>
      </c>
      <c r="F17" s="10" t="n">
        <v>0</v>
      </c>
      <c r="G17" s="10" t="n">
        <v>0</v>
      </c>
      <c r="H17" s="10" t="n">
        <v>0</v>
      </c>
      <c r="I17" s="10" t="n">
        <v>16</v>
      </c>
      <c r="J17" s="10" t="n">
        <v>16.40504852118769</v>
      </c>
      <c r="K17" s="10">
        <f>I17-J17</f>
        <v/>
      </c>
      <c r="L17" s="10" t="n">
        <v>32783.16</v>
      </c>
      <c r="M17" s="10" t="n">
        <v>32080.13150829538</v>
      </c>
      <c r="N17" s="11">
        <f>L17-M17</f>
        <v/>
      </c>
      <c r="O17" s="9" t="n">
        <v>29</v>
      </c>
      <c r="P17" s="10" t="n">
        <v>0</v>
      </c>
      <c r="Q17" s="10" t="n">
        <v>0</v>
      </c>
      <c r="R17" s="10" t="n">
        <v>1</v>
      </c>
      <c r="S17" s="10" t="n">
        <v>30</v>
      </c>
      <c r="T17" s="10" t="n">
        <v>24.67341854094781</v>
      </c>
      <c r="U17" s="10">
        <f>S17-T17</f>
        <v/>
      </c>
      <c r="V17" s="10" t="n">
        <v>58700.59</v>
      </c>
      <c r="W17" s="10" t="n">
        <v>48452.88856988104</v>
      </c>
      <c r="X17" s="11">
        <f>V17-W17</f>
        <v/>
      </c>
      <c r="Y17" s="9" t="n">
        <v>34</v>
      </c>
      <c r="Z17" s="10" t="n">
        <v>0</v>
      </c>
      <c r="AA17" s="10" t="n">
        <v>1</v>
      </c>
      <c r="AB17" s="10" t="n">
        <v>0</v>
      </c>
      <c r="AC17" s="10" t="n">
        <v>35</v>
      </c>
      <c r="AD17" s="10" t="n">
        <v>24.67341854094781</v>
      </c>
      <c r="AE17" s="10">
        <f>AC17-AD17</f>
        <v/>
      </c>
      <c r="AF17" s="10" t="n">
        <v>64538.1</v>
      </c>
      <c r="AG17" s="10" t="n">
        <v>48452.88856988104</v>
      </c>
      <c r="AH17" s="11">
        <f>AF17-AG17</f>
        <v/>
      </c>
      <c r="AI17" s="9" t="n">
        <v>26</v>
      </c>
      <c r="AJ17" s="10" t="n">
        <v>0</v>
      </c>
      <c r="AK17" s="10" t="n">
        <v>1</v>
      </c>
      <c r="AL17" s="10" t="n">
        <v>0</v>
      </c>
      <c r="AM17" s="10" t="n">
        <v>27</v>
      </c>
      <c r="AN17" s="10" t="n">
        <v>24.67341854094781</v>
      </c>
      <c r="AO17" s="10">
        <f>AM17-AN17</f>
        <v/>
      </c>
      <c r="AP17" s="10" t="n">
        <v>45634.16</v>
      </c>
      <c r="AQ17" s="10" t="n">
        <v>48452.88856988104</v>
      </c>
      <c r="AR17" s="11">
        <f>AP17-AQ17</f>
        <v/>
      </c>
      <c r="AS17" s="9" t="n">
        <v>19</v>
      </c>
      <c r="AT17" s="10" t="n">
        <v>0</v>
      </c>
      <c r="AU17" s="10" t="n">
        <v>0</v>
      </c>
      <c r="AV17" s="10" t="n">
        <v>0</v>
      </c>
      <c r="AW17" s="10" t="n">
        <v>19</v>
      </c>
      <c r="AX17" s="10" t="n">
        <v>21.57469585596889</v>
      </c>
      <c r="AY17" s="10">
        <f>AW17-AX17</f>
        <v/>
      </c>
      <c r="AZ17" s="10" t="n">
        <v>35151.08</v>
      </c>
      <c r="BA17" s="10" t="n">
        <v>42561.20278206152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Бакшеева Аделия Фаилевна</t>
        </is>
      </c>
      <c r="E18" s="9" t="n">
        <v>2</v>
      </c>
      <c r="F18" s="10" t="n">
        <v>0</v>
      </c>
      <c r="G18" s="10" t="n">
        <v>0</v>
      </c>
      <c r="H18" s="10" t="n">
        <v>0</v>
      </c>
      <c r="I18" s="10" t="n">
        <v>2</v>
      </c>
      <c r="J18" s="10" t="n">
        <v>5.419524957892362</v>
      </c>
      <c r="K18" s="10">
        <f>I18-J18</f>
        <v/>
      </c>
      <c r="L18" s="10" t="n">
        <v>3213</v>
      </c>
      <c r="M18" s="10" t="n">
        <v>7290.938979158042</v>
      </c>
      <c r="N18" s="11">
        <f>L18-M18</f>
        <v/>
      </c>
      <c r="O18" s="9" t="n">
        <v>4</v>
      </c>
      <c r="P18" s="10" t="n">
        <v>0</v>
      </c>
      <c r="Q18" s="10" t="n">
        <v>1</v>
      </c>
      <c r="R18" s="10" t="n">
        <v>0</v>
      </c>
      <c r="S18" s="10" t="n">
        <v>5</v>
      </c>
      <c r="T18" s="10" t="n">
        <v>8.151040053705975</v>
      </c>
      <c r="U18" s="10">
        <f>S18-T18</f>
        <v/>
      </c>
      <c r="V18" s="10" t="n">
        <v>6142.5</v>
      </c>
      <c r="W18" s="10" t="n">
        <v>11012.02012951842</v>
      </c>
      <c r="X18" s="11">
        <f>V18-W18</f>
        <v/>
      </c>
      <c r="Y18" s="9" t="n">
        <v>3</v>
      </c>
      <c r="Z18" s="10" t="n">
        <v>0</v>
      </c>
      <c r="AA18" s="10" t="n">
        <v>0</v>
      </c>
      <c r="AB18" s="10" t="n">
        <v>0</v>
      </c>
      <c r="AC18" s="10" t="n">
        <v>3</v>
      </c>
      <c r="AD18" s="10" t="n">
        <v>8.151040053705975</v>
      </c>
      <c r="AE18" s="10">
        <f>AC18-AD18</f>
        <v/>
      </c>
      <c r="AF18" s="10" t="n">
        <v>4536</v>
      </c>
      <c r="AG18" s="10" t="n">
        <v>11012.02012951842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8.151040053705975</v>
      </c>
      <c r="AO18" s="10">
        <f>AM18-AN18</f>
        <v/>
      </c>
      <c r="AP18" s="10" t="n">
        <v>0</v>
      </c>
      <c r="AQ18" s="10" t="n">
        <v>11012.02012951842</v>
      </c>
      <c r="AR18" s="11">
        <f>AP18-AQ18</f>
        <v/>
      </c>
      <c r="AS18" s="9" t="n">
        <v>2</v>
      </c>
      <c r="AT18" s="10" t="n">
        <v>0</v>
      </c>
      <c r="AU18" s="10" t="n">
        <v>0</v>
      </c>
      <c r="AV18" s="10" t="n">
        <v>0</v>
      </c>
      <c r="AW18" s="10" t="n">
        <v>2</v>
      </c>
      <c r="AX18" s="10" t="n">
        <v>7.127354880989724</v>
      </c>
      <c r="AY18" s="10">
        <f>AW18-AX18</f>
        <v/>
      </c>
      <c r="AZ18" s="10" t="n">
        <v>3118.5</v>
      </c>
      <c r="BA18" s="10" t="n">
        <v>9673.000632286708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Грищенко Андрей Сергеевич</t>
        </is>
      </c>
      <c r="E19" s="9" t="n">
        <v>16</v>
      </c>
      <c r="F19" s="10" t="n">
        <v>0</v>
      </c>
      <c r="G19" s="10" t="n">
        <v>1</v>
      </c>
      <c r="H19" s="10" t="n">
        <v>0</v>
      </c>
      <c r="I19" s="10" t="n">
        <v>17</v>
      </c>
      <c r="J19" s="10" t="n">
        <v>21.82457347908005</v>
      </c>
      <c r="K19" s="10">
        <f>I19-J19</f>
        <v/>
      </c>
      <c r="L19" s="10" t="n">
        <v>28932.84</v>
      </c>
      <c r="M19" s="10" t="n">
        <v>32080.13150829538</v>
      </c>
      <c r="N19" s="11">
        <f>L19-M19</f>
        <v/>
      </c>
      <c r="O19" s="9" t="n">
        <v>33</v>
      </c>
      <c r="P19" s="10" t="n">
        <v>0</v>
      </c>
      <c r="Q19" s="10" t="n">
        <v>2</v>
      </c>
      <c r="R19" s="10" t="n">
        <v>0</v>
      </c>
      <c r="S19" s="10" t="n">
        <v>35</v>
      </c>
      <c r="T19" s="10" t="n">
        <v>32.82445859465379</v>
      </c>
      <c r="U19" s="10">
        <f>S19-T19</f>
        <v/>
      </c>
      <c r="V19" s="10" t="n">
        <v>51690.67999999999</v>
      </c>
      <c r="W19" s="10" t="n">
        <v>48452.88856988104</v>
      </c>
      <c r="X19" s="11">
        <f>V19-W19</f>
        <v/>
      </c>
      <c r="Y19" s="9" t="n">
        <v>32</v>
      </c>
      <c r="Z19" s="10" t="n">
        <v>0</v>
      </c>
      <c r="AA19" s="10" t="n">
        <v>1</v>
      </c>
      <c r="AB19" s="10" t="n">
        <v>0</v>
      </c>
      <c r="AC19" s="10" t="n">
        <v>33</v>
      </c>
      <c r="AD19" s="10" t="n">
        <v>32.82445859465379</v>
      </c>
      <c r="AE19" s="10">
        <f>AC19-AD19</f>
        <v/>
      </c>
      <c r="AF19" s="10" t="n">
        <v>48537.67</v>
      </c>
      <c r="AG19" s="10" t="n">
        <v>48452.88856988104</v>
      </c>
      <c r="AH19" s="11">
        <f>AF19-AG19</f>
        <v/>
      </c>
      <c r="AI19" s="9" t="n">
        <v>13</v>
      </c>
      <c r="AJ19" s="10" t="n">
        <v>0</v>
      </c>
      <c r="AK19" s="10" t="n">
        <v>0</v>
      </c>
      <c r="AL19" s="10" t="n">
        <v>0</v>
      </c>
      <c r="AM19" s="10" t="n">
        <v>13</v>
      </c>
      <c r="AN19" s="10" t="n">
        <v>32.82445859465379</v>
      </c>
      <c r="AO19" s="10">
        <f>AM19-AN19</f>
        <v/>
      </c>
      <c r="AP19" s="10" t="n">
        <v>19906.82</v>
      </c>
      <c r="AQ19" s="10" t="n">
        <v>48452.88856988104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28.70205073695862</v>
      </c>
      <c r="AY19" s="10">
        <f>AW19-AX19</f>
        <v/>
      </c>
      <c r="AZ19" s="10" t="n">
        <v>0</v>
      </c>
      <c r="BA19" s="10" t="n">
        <v>42561.20278206152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МТ</t>
        </is>
      </c>
      <c r="D20" s="8" t="inlineStr">
        <is>
          <t>Дубровин Евгений Андреевич</t>
        </is>
      </c>
      <c r="E20" s="9" t="n">
        <v>14</v>
      </c>
      <c r="F20" s="10" t="n">
        <v>0</v>
      </c>
      <c r="G20" s="10" t="n">
        <v>0</v>
      </c>
      <c r="H20" s="10" t="n">
        <v>0</v>
      </c>
      <c r="I20" s="10" t="n">
        <v>14</v>
      </c>
      <c r="J20" s="10" t="n">
        <v>10.98552356329533</v>
      </c>
      <c r="K20" s="10">
        <f>I20-J20</f>
        <v/>
      </c>
      <c r="L20" s="10" t="n">
        <v>27573.42</v>
      </c>
      <c r="M20" s="10" t="n">
        <v>21872.81693747413</v>
      </c>
      <c r="N20" s="11">
        <f>L20-M20</f>
        <v/>
      </c>
      <c r="O20" s="9" t="n">
        <v>21</v>
      </c>
      <c r="P20" s="10" t="n">
        <v>0</v>
      </c>
      <c r="Q20" s="10" t="n">
        <v>0</v>
      </c>
      <c r="R20" s="10" t="n">
        <v>0</v>
      </c>
      <c r="S20" s="10" t="n">
        <v>21</v>
      </c>
      <c r="T20" s="10" t="n">
        <v>16.52237848724184</v>
      </c>
      <c r="U20" s="10">
        <f>S20-T20</f>
        <v/>
      </c>
      <c r="V20" s="10" t="n">
        <v>40939.33</v>
      </c>
      <c r="W20" s="10" t="n">
        <v>33036.06038855526</v>
      </c>
      <c r="X20" s="11">
        <f>V20-W20</f>
        <v/>
      </c>
      <c r="Y20" s="9" t="n">
        <v>24</v>
      </c>
      <c r="Z20" s="10" t="n">
        <v>0</v>
      </c>
      <c r="AA20" s="10" t="n">
        <v>0</v>
      </c>
      <c r="AB20" s="10" t="n">
        <v>0</v>
      </c>
      <c r="AC20" s="10" t="n">
        <v>24</v>
      </c>
      <c r="AD20" s="10" t="n">
        <v>16.52237848724184</v>
      </c>
      <c r="AE20" s="10">
        <f>AC20-AD20</f>
        <v/>
      </c>
      <c r="AF20" s="10" t="n">
        <v>52582.69</v>
      </c>
      <c r="AG20" s="10" t="n">
        <v>33036.06038855526</v>
      </c>
      <c r="AH20" s="11">
        <f>AF20-AG20</f>
        <v/>
      </c>
      <c r="AI20" s="9" t="n">
        <v>24</v>
      </c>
      <c r="AJ20" s="10" t="n">
        <v>0</v>
      </c>
      <c r="AK20" s="10" t="n">
        <v>0</v>
      </c>
      <c r="AL20" s="10" t="n">
        <v>0</v>
      </c>
      <c r="AM20" s="10" t="n">
        <v>24</v>
      </c>
      <c r="AN20" s="10" t="n">
        <v>16.52237848724184</v>
      </c>
      <c r="AO20" s="10">
        <f>AM20-AN20</f>
        <v/>
      </c>
      <c r="AP20" s="10" t="n">
        <v>46328.04</v>
      </c>
      <c r="AQ20" s="10" t="n">
        <v>33036.06038855526</v>
      </c>
      <c r="AR20" s="11">
        <f>AP20-AQ20</f>
        <v/>
      </c>
      <c r="AS20" s="9" t="n">
        <v>19</v>
      </c>
      <c r="AT20" s="10" t="n">
        <v>0</v>
      </c>
      <c r="AU20" s="10" t="n">
        <v>0</v>
      </c>
      <c r="AV20" s="10" t="n">
        <v>0</v>
      </c>
      <c r="AW20" s="10" t="n">
        <v>19</v>
      </c>
      <c r="AX20" s="10" t="n">
        <v>14.44734097497917</v>
      </c>
      <c r="AY20" s="10">
        <f>AW20-AX20</f>
        <v/>
      </c>
      <c r="AZ20" s="10" t="n">
        <v>35173.5</v>
      </c>
      <c r="BA20" s="10" t="n">
        <v>29019.00189686013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ТВК</t>
        </is>
      </c>
      <c r="D21" s="8" t="inlineStr">
        <is>
          <t>Егиазарян Эльмира Яновна</t>
        </is>
      </c>
      <c r="E21" s="9" t="n">
        <v>19</v>
      </c>
      <c r="F21" s="10" t="n">
        <v>0</v>
      </c>
      <c r="G21" s="10" t="n">
        <v>0</v>
      </c>
      <c r="H21" s="10" t="n">
        <v>0</v>
      </c>
      <c r="I21" s="10" t="n">
        <v>19</v>
      </c>
      <c r="J21" s="10" t="n">
        <v>14.64736475106044</v>
      </c>
      <c r="K21" s="10">
        <f>I21-J21</f>
        <v/>
      </c>
      <c r="L21" s="10" t="n">
        <v>43532</v>
      </c>
      <c r="M21" s="10" t="n">
        <v>32080.13150829538</v>
      </c>
      <c r="N21" s="11">
        <f>L21-M21</f>
        <v/>
      </c>
      <c r="O21" s="9" t="n">
        <v>24</v>
      </c>
      <c r="P21" s="10" t="n">
        <v>0</v>
      </c>
      <c r="Q21" s="10" t="n">
        <v>0</v>
      </c>
      <c r="R21" s="10" t="n">
        <v>0</v>
      </c>
      <c r="S21" s="10" t="n">
        <v>24</v>
      </c>
      <c r="T21" s="10" t="n">
        <v>22.02983798298912</v>
      </c>
      <c r="U21" s="10">
        <f>S21-T21</f>
        <v/>
      </c>
      <c r="V21" s="10" t="n">
        <v>56055</v>
      </c>
      <c r="W21" s="10" t="n">
        <v>48452.88856988104</v>
      </c>
      <c r="X21" s="11">
        <f>V21-W21</f>
        <v/>
      </c>
      <c r="Y21" s="9" t="n">
        <v>21</v>
      </c>
      <c r="Z21" s="10" t="n">
        <v>0</v>
      </c>
      <c r="AA21" s="10" t="n">
        <v>0</v>
      </c>
      <c r="AB21" s="10" t="n">
        <v>0</v>
      </c>
      <c r="AC21" s="10" t="n">
        <v>21</v>
      </c>
      <c r="AD21" s="10" t="n">
        <v>22.02983798298912</v>
      </c>
      <c r="AE21" s="10">
        <f>AC21-AD21</f>
        <v/>
      </c>
      <c r="AF21" s="10" t="n">
        <v>45537.25</v>
      </c>
      <c r="AG21" s="10" t="n">
        <v>48452.88856988104</v>
      </c>
      <c r="AH21" s="11">
        <f>AF21-AG21</f>
        <v/>
      </c>
      <c r="AI21" s="9" t="n">
        <v>19</v>
      </c>
      <c r="AJ21" s="10" t="n">
        <v>0</v>
      </c>
      <c r="AK21" s="10" t="n">
        <v>0</v>
      </c>
      <c r="AL21" s="10" t="n">
        <v>0</v>
      </c>
      <c r="AM21" s="10" t="n">
        <v>19</v>
      </c>
      <c r="AN21" s="10" t="n">
        <v>22.02983798298912</v>
      </c>
      <c r="AO21" s="10">
        <f>AM21-AN21</f>
        <v/>
      </c>
      <c r="AP21" s="10" t="n">
        <v>44686.5</v>
      </c>
      <c r="AQ21" s="10" t="n">
        <v>48452.88856988104</v>
      </c>
      <c r="AR21" s="11">
        <f>AP21-AQ21</f>
        <v/>
      </c>
      <c r="AS21" s="9" t="n">
        <v>24</v>
      </c>
      <c r="AT21" s="10" t="n">
        <v>0</v>
      </c>
      <c r="AU21" s="10" t="n">
        <v>0</v>
      </c>
      <c r="AV21" s="10" t="n">
        <v>0</v>
      </c>
      <c r="AW21" s="10" t="n">
        <v>24</v>
      </c>
      <c r="AX21" s="10" t="n">
        <v>19.26312129997223</v>
      </c>
      <c r="AY21" s="10">
        <f>AW21-AX21</f>
        <v/>
      </c>
      <c r="AZ21" s="10" t="n">
        <v>51389</v>
      </c>
      <c r="BA21" s="10" t="n">
        <v>42561.20278206152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Зеленцова Алёна Витальевна</t>
        </is>
      </c>
      <c r="E22" s="9" t="n">
        <v>0</v>
      </c>
      <c r="F22" s="10" t="n">
        <v>0</v>
      </c>
      <c r="G22" s="10" t="n">
        <v>2</v>
      </c>
      <c r="H22" s="10" t="n">
        <v>0</v>
      </c>
      <c r="I22" s="10" t="n">
        <v>2</v>
      </c>
      <c r="J22" s="10" t="n">
        <v>3.66184118776511</v>
      </c>
      <c r="K22" s="10">
        <f>I22-J22</f>
        <v/>
      </c>
      <c r="L22" s="10" t="n">
        <v>0</v>
      </c>
      <c r="M22" s="10" t="n">
        <v>5832.751183326433</v>
      </c>
      <c r="N22" s="11">
        <f>L22-M22</f>
        <v/>
      </c>
      <c r="O22" s="9" t="n">
        <v>2</v>
      </c>
      <c r="P22" s="10" t="n">
        <v>0</v>
      </c>
      <c r="Q22" s="10" t="n">
        <v>1</v>
      </c>
      <c r="R22" s="10" t="n">
        <v>0</v>
      </c>
      <c r="S22" s="10" t="n">
        <v>3</v>
      </c>
      <c r="T22" s="10" t="n">
        <v>5.50745949574728</v>
      </c>
      <c r="U22" s="10">
        <f>S22-T22</f>
        <v/>
      </c>
      <c r="V22" s="10" t="n">
        <v>3544.17</v>
      </c>
      <c r="W22" s="10" t="n">
        <v>8809.616103614735</v>
      </c>
      <c r="X22" s="11">
        <f>V22-W22</f>
        <v/>
      </c>
      <c r="Y22" s="9" t="n">
        <v>5</v>
      </c>
      <c r="Z22" s="10" t="n">
        <v>0</v>
      </c>
      <c r="AA22" s="10" t="n">
        <v>0</v>
      </c>
      <c r="AB22" s="10" t="n">
        <v>0</v>
      </c>
      <c r="AC22" s="10" t="n">
        <v>5</v>
      </c>
      <c r="AD22" s="10" t="n">
        <v>5.50745949574728</v>
      </c>
      <c r="AE22" s="10">
        <f>AC22-AD22</f>
        <v/>
      </c>
      <c r="AF22" s="10" t="n">
        <v>8930.66</v>
      </c>
      <c r="AG22" s="10" t="n">
        <v>8809.616103614735</v>
      </c>
      <c r="AH22" s="11">
        <f>AF22-AG22</f>
        <v/>
      </c>
      <c r="AI22" s="9" t="n">
        <v>6</v>
      </c>
      <c r="AJ22" s="10" t="n">
        <v>0</v>
      </c>
      <c r="AK22" s="10" t="n">
        <v>2</v>
      </c>
      <c r="AL22" s="10" t="n">
        <v>0</v>
      </c>
      <c r="AM22" s="10" t="n">
        <v>8</v>
      </c>
      <c r="AN22" s="10" t="n">
        <v>5.50745949574728</v>
      </c>
      <c r="AO22" s="10">
        <f>AM22-AN22</f>
        <v/>
      </c>
      <c r="AP22" s="10" t="n">
        <v>10610.5</v>
      </c>
      <c r="AQ22" s="10" t="n">
        <v>8809.616103614735</v>
      </c>
      <c r="AR22" s="11">
        <f>AP22-AQ22</f>
        <v/>
      </c>
      <c r="AS22" s="9" t="n">
        <v>1</v>
      </c>
      <c r="AT22" s="10" t="n">
        <v>0</v>
      </c>
      <c r="AU22" s="10" t="n">
        <v>0</v>
      </c>
      <c r="AV22" s="10" t="n">
        <v>0</v>
      </c>
      <c r="AW22" s="10" t="n">
        <v>1</v>
      </c>
      <c r="AX22" s="10" t="n">
        <v>4.815780324993057</v>
      </c>
      <c r="AY22" s="10">
        <f>AW22-AX22</f>
        <v/>
      </c>
      <c r="AZ22" s="10" t="n">
        <v>1890</v>
      </c>
      <c r="BA22" s="10" t="n">
        <v>7738.400505829367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Котляков Антон Сергеевич</t>
        </is>
      </c>
      <c r="E23" s="9" t="n">
        <v>2</v>
      </c>
      <c r="F23" s="10" t="n">
        <v>0</v>
      </c>
      <c r="G23" s="10" t="n">
        <v>0</v>
      </c>
      <c r="H23" s="10" t="n">
        <v>0</v>
      </c>
      <c r="I23" s="10" t="n">
        <v>2</v>
      </c>
      <c r="J23" s="10" t="n">
        <v>2.636525655190879</v>
      </c>
      <c r="K23" s="10">
        <f>I23-J23</f>
        <v/>
      </c>
      <c r="L23" s="10" t="n">
        <v>3245</v>
      </c>
      <c r="M23" s="10" t="n">
        <v>2916.375591663217</v>
      </c>
      <c r="N23" s="11">
        <f>L23-M23</f>
        <v/>
      </c>
      <c r="O23" s="9" t="n">
        <v>0</v>
      </c>
      <c r="P23" s="10" t="n">
        <v>0</v>
      </c>
      <c r="Q23" s="10" t="n">
        <v>1</v>
      </c>
      <c r="R23" s="10" t="n">
        <v>0</v>
      </c>
      <c r="S23" s="10" t="n">
        <v>1</v>
      </c>
      <c r="T23" s="10" t="n">
        <v>3.965370836938042</v>
      </c>
      <c r="U23" s="10">
        <f>S23-T23</f>
        <v/>
      </c>
      <c r="V23" s="10" t="n">
        <v>0</v>
      </c>
      <c r="W23" s="10" t="n">
        <v>4404.808051807368</v>
      </c>
      <c r="X23" s="11">
        <f>V23-W23</f>
        <v/>
      </c>
      <c r="Y23" s="9" t="n">
        <v>1</v>
      </c>
      <c r="Z23" s="10" t="n">
        <v>0</v>
      </c>
      <c r="AA23" s="10" t="n">
        <v>0</v>
      </c>
      <c r="AB23" s="10" t="n">
        <v>0</v>
      </c>
      <c r="AC23" s="10" t="n">
        <v>1</v>
      </c>
      <c r="AD23" s="10" t="n">
        <v>3.965370836938042</v>
      </c>
      <c r="AE23" s="10">
        <f>AC23-AD23</f>
        <v/>
      </c>
      <c r="AF23" s="10" t="n">
        <v>945</v>
      </c>
      <c r="AG23" s="10" t="n">
        <v>4404.808051807368</v>
      </c>
      <c r="AH23" s="11">
        <f>AF23-AG23</f>
        <v/>
      </c>
      <c r="AI23" s="9" t="n">
        <v>1</v>
      </c>
      <c r="AJ23" s="10" t="n">
        <v>0</v>
      </c>
      <c r="AK23" s="10" t="n">
        <v>1</v>
      </c>
      <c r="AL23" s="10" t="n">
        <v>0</v>
      </c>
      <c r="AM23" s="10" t="n">
        <v>2</v>
      </c>
      <c r="AN23" s="10" t="n">
        <v>3.965370836938042</v>
      </c>
      <c r="AO23" s="10">
        <f>AM23-AN23</f>
        <v/>
      </c>
      <c r="AP23" s="10" t="n">
        <v>945</v>
      </c>
      <c r="AQ23" s="10" t="n">
        <v>4404.808051807368</v>
      </c>
      <c r="AR23" s="11">
        <f>AP23-AQ23</f>
        <v/>
      </c>
      <c r="AS23" s="9" t="n">
        <v>0</v>
      </c>
      <c r="AT23" s="10" t="n">
        <v>0</v>
      </c>
      <c r="AU23" s="10" t="n">
        <v>1</v>
      </c>
      <c r="AV23" s="10" t="n">
        <v>0</v>
      </c>
      <c r="AW23" s="10" t="n">
        <v>1</v>
      </c>
      <c r="AX23" s="10" t="n">
        <v>3.467361833995001</v>
      </c>
      <c r="AY23" s="10">
        <f>AW23-AX23</f>
        <v/>
      </c>
      <c r="AZ23" s="10" t="n">
        <v>0</v>
      </c>
      <c r="BA23" s="10" t="n">
        <v>3869.200252914683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Краснобородикова Анастасия Иорданова</t>
        </is>
      </c>
      <c r="E24" s="9" t="n">
        <v>5</v>
      </c>
      <c r="F24" s="10" t="n">
        <v>0</v>
      </c>
      <c r="G24" s="10" t="n">
        <v>0</v>
      </c>
      <c r="H24" s="10" t="n">
        <v>0</v>
      </c>
      <c r="I24" s="10" t="n">
        <v>5</v>
      </c>
      <c r="J24" s="10" t="n">
        <v>8.05605061308324</v>
      </c>
      <c r="K24" s="10">
        <f>I24-J24</f>
        <v/>
      </c>
      <c r="L24" s="10" t="n">
        <v>8172.5</v>
      </c>
      <c r="M24" s="10" t="n">
        <v>11665.50236665287</v>
      </c>
      <c r="N24" s="11">
        <f>L24-M24</f>
        <v/>
      </c>
      <c r="O24" s="9" t="n">
        <v>9</v>
      </c>
      <c r="P24" s="10" t="n">
        <v>0</v>
      </c>
      <c r="Q24" s="10" t="n">
        <v>0</v>
      </c>
      <c r="R24" s="10" t="n">
        <v>0</v>
      </c>
      <c r="S24" s="10" t="n">
        <v>9</v>
      </c>
      <c r="T24" s="10" t="n">
        <v>12.11641089064402</v>
      </c>
      <c r="U24" s="10">
        <f>S24-T24</f>
        <v/>
      </c>
      <c r="V24" s="10" t="n">
        <v>10886.5</v>
      </c>
      <c r="W24" s="10" t="n">
        <v>17619.23220722947</v>
      </c>
      <c r="X24" s="11">
        <f>V24-W24</f>
        <v/>
      </c>
      <c r="Y24" s="9" t="n">
        <v>12</v>
      </c>
      <c r="Z24" s="10" t="n">
        <v>0</v>
      </c>
      <c r="AA24" s="10" t="n">
        <v>0</v>
      </c>
      <c r="AB24" s="10" t="n">
        <v>0</v>
      </c>
      <c r="AC24" s="10" t="n">
        <v>12</v>
      </c>
      <c r="AD24" s="10" t="n">
        <v>12.11641089064402</v>
      </c>
      <c r="AE24" s="10">
        <f>AC24-AD24</f>
        <v/>
      </c>
      <c r="AF24" s="10" t="n">
        <v>15328.5</v>
      </c>
      <c r="AG24" s="10" t="n">
        <v>17619.23220722947</v>
      </c>
      <c r="AH24" s="11">
        <f>AF24-AG24</f>
        <v/>
      </c>
      <c r="AI24" s="9" t="n">
        <v>11</v>
      </c>
      <c r="AJ24" s="10" t="n">
        <v>0</v>
      </c>
      <c r="AK24" s="10" t="n">
        <v>0</v>
      </c>
      <c r="AL24" s="10" t="n">
        <v>0</v>
      </c>
      <c r="AM24" s="10" t="n">
        <v>11</v>
      </c>
      <c r="AN24" s="10" t="n">
        <v>12.11641089064402</v>
      </c>
      <c r="AO24" s="10">
        <f>AM24-AN24</f>
        <v/>
      </c>
      <c r="AP24" s="10" t="n">
        <v>14927.5</v>
      </c>
      <c r="AQ24" s="10" t="n">
        <v>17619.23220722947</v>
      </c>
      <c r="AR24" s="11">
        <f>AP24-AQ24</f>
        <v/>
      </c>
      <c r="AS24" s="9" t="n">
        <v>10</v>
      </c>
      <c r="AT24" s="10" t="n">
        <v>0</v>
      </c>
      <c r="AU24" s="10" t="n">
        <v>0</v>
      </c>
      <c r="AV24" s="10" t="n">
        <v>0</v>
      </c>
      <c r="AW24" s="10" t="n">
        <v>10</v>
      </c>
      <c r="AX24" s="10" t="n">
        <v>10.59471671498473</v>
      </c>
      <c r="AY24" s="10">
        <f>AW24-AX24</f>
        <v/>
      </c>
      <c r="AZ24" s="10" t="n">
        <v>13455</v>
      </c>
      <c r="BA24" s="10" t="n">
        <v>15476.80101165873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Мясик Елизавета Сергеевна</t>
        </is>
      </c>
      <c r="E25" s="9" t="n">
        <v>10</v>
      </c>
      <c r="F25" s="10" t="n">
        <v>0</v>
      </c>
      <c r="G25" s="10" t="n">
        <v>0</v>
      </c>
      <c r="H25" s="10" t="n">
        <v>0</v>
      </c>
      <c r="I25" s="10" t="n">
        <v>10</v>
      </c>
      <c r="J25" s="10" t="n">
        <v>11.27847085831654</v>
      </c>
      <c r="K25" s="10">
        <f>I25-J25</f>
        <v/>
      </c>
      <c r="L25" s="10" t="n">
        <v>21361.5</v>
      </c>
      <c r="M25" s="10" t="n">
        <v>23331.00473330573</v>
      </c>
      <c r="N25" s="11">
        <f>L25-M25</f>
        <v/>
      </c>
      <c r="O25" s="9" t="n">
        <v>12</v>
      </c>
      <c r="P25" s="10" t="n">
        <v>0</v>
      </c>
      <c r="Q25" s="10" t="n">
        <v>0</v>
      </c>
      <c r="R25" s="10" t="n">
        <v>0</v>
      </c>
      <c r="S25" s="10" t="n">
        <v>12</v>
      </c>
      <c r="T25" s="10" t="n">
        <v>16.96297524690162</v>
      </c>
      <c r="U25" s="10">
        <f>S25-T25</f>
        <v/>
      </c>
      <c r="V25" s="10" t="n">
        <v>24006.75</v>
      </c>
      <c r="W25" s="10" t="n">
        <v>35238.46441445894</v>
      </c>
      <c r="X25" s="11">
        <f>V25-W25</f>
        <v/>
      </c>
      <c r="Y25" s="9" t="n">
        <v>13</v>
      </c>
      <c r="Z25" s="10" t="n">
        <v>0</v>
      </c>
      <c r="AA25" s="10" t="n">
        <v>0</v>
      </c>
      <c r="AB25" s="10" t="n">
        <v>0</v>
      </c>
      <c r="AC25" s="10" t="n">
        <v>13</v>
      </c>
      <c r="AD25" s="10" t="n">
        <v>16.96297524690162</v>
      </c>
      <c r="AE25" s="10">
        <f>AC25-AD25</f>
        <v/>
      </c>
      <c r="AF25" s="10" t="n">
        <v>29224.25</v>
      </c>
      <c r="AG25" s="10" t="n">
        <v>35238.46441445894</v>
      </c>
      <c r="AH25" s="11">
        <f>AF25-AG25</f>
        <v/>
      </c>
      <c r="AI25" s="9" t="n">
        <v>7</v>
      </c>
      <c r="AJ25" s="10" t="n">
        <v>0</v>
      </c>
      <c r="AK25" s="10" t="n">
        <v>0</v>
      </c>
      <c r="AL25" s="10" t="n">
        <v>0</v>
      </c>
      <c r="AM25" s="10" t="n">
        <v>7</v>
      </c>
      <c r="AN25" s="10" t="n">
        <v>16.96297524690162</v>
      </c>
      <c r="AO25" s="10">
        <f>AM25-AN25</f>
        <v/>
      </c>
      <c r="AP25" s="10" t="n">
        <v>16040.5</v>
      </c>
      <c r="AQ25" s="10" t="n">
        <v>35238.46441445894</v>
      </c>
      <c r="AR25" s="11">
        <f>AP25-AQ25</f>
        <v/>
      </c>
      <c r="AS25" s="9" t="n">
        <v>11</v>
      </c>
      <c r="AT25" s="10" t="n">
        <v>0</v>
      </c>
      <c r="AU25" s="10" t="n">
        <v>1</v>
      </c>
      <c r="AV25" s="10" t="n">
        <v>0</v>
      </c>
      <c r="AW25" s="10" t="n">
        <v>12</v>
      </c>
      <c r="AX25" s="10" t="n">
        <v>14.83260340097861</v>
      </c>
      <c r="AY25" s="10">
        <f>AW25-AX25</f>
        <v/>
      </c>
      <c r="AZ25" s="10" t="n">
        <v>24408</v>
      </c>
      <c r="BA25" s="10" t="n">
        <v>30953.60202331747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Николаева Татьяна Владимировна</t>
        </is>
      </c>
      <c r="E26" s="9" t="n">
        <v>6</v>
      </c>
      <c r="F26" s="10" t="n">
        <v>8</v>
      </c>
      <c r="G26" s="10" t="n">
        <v>0</v>
      </c>
      <c r="H26" s="10" t="n">
        <v>0</v>
      </c>
      <c r="I26" s="10" t="n">
        <v>14</v>
      </c>
      <c r="J26" s="10" t="n">
        <v>8.788418850636262</v>
      </c>
      <c r="K26" s="10">
        <f>I26-J26</f>
        <v/>
      </c>
      <c r="L26" s="10" t="n">
        <v>18132</v>
      </c>
      <c r="M26" s="10" t="n">
        <v>8749.126774989651</v>
      </c>
      <c r="N26" s="11">
        <f>L26-M26</f>
        <v/>
      </c>
      <c r="O26" s="9" t="n">
        <v>9</v>
      </c>
      <c r="P26" s="10" t="n">
        <v>10</v>
      </c>
      <c r="Q26" s="10" t="n">
        <v>3</v>
      </c>
      <c r="R26" s="10" t="n">
        <v>0</v>
      </c>
      <c r="S26" s="10" t="n">
        <v>22</v>
      </c>
      <c r="T26" s="10" t="n">
        <v>13.21790278979347</v>
      </c>
      <c r="U26" s="10">
        <f>S26-T26</f>
        <v/>
      </c>
      <c r="V26" s="10" t="n">
        <v>26890.5</v>
      </c>
      <c r="W26" s="10" t="n">
        <v>13214.4241554221</v>
      </c>
      <c r="X26" s="11">
        <f>V26-W26</f>
        <v/>
      </c>
      <c r="Y26" s="9" t="n">
        <v>8</v>
      </c>
      <c r="Z26" s="10" t="n">
        <v>6</v>
      </c>
      <c r="AA26" s="10" t="n">
        <v>0</v>
      </c>
      <c r="AB26" s="10" t="n">
        <v>0</v>
      </c>
      <c r="AC26" s="10" t="n">
        <v>14</v>
      </c>
      <c r="AD26" s="10" t="n">
        <v>13.21790278979347</v>
      </c>
      <c r="AE26" s="10">
        <f>AC26-AD26</f>
        <v/>
      </c>
      <c r="AF26" s="10" t="n">
        <v>19463</v>
      </c>
      <c r="AG26" s="10" t="n">
        <v>13214.4241554221</v>
      </c>
      <c r="AH26" s="11">
        <f>AF26-AG26</f>
        <v/>
      </c>
      <c r="AI26" s="9" t="n">
        <v>13</v>
      </c>
      <c r="AJ26" s="10" t="n">
        <v>6</v>
      </c>
      <c r="AK26" s="10" t="n">
        <v>0</v>
      </c>
      <c r="AL26" s="10" t="n">
        <v>0</v>
      </c>
      <c r="AM26" s="10" t="n">
        <v>19</v>
      </c>
      <c r="AN26" s="10" t="n">
        <v>13.21790278979347</v>
      </c>
      <c r="AO26" s="10">
        <f>AM26-AN26</f>
        <v/>
      </c>
      <c r="AP26" s="10" t="n">
        <v>29548</v>
      </c>
      <c r="AQ26" s="10" t="n">
        <v>13214.4241554221</v>
      </c>
      <c r="AR26" s="11">
        <f>AP26-AQ26</f>
        <v/>
      </c>
      <c r="AS26" s="9" t="n">
        <v>10</v>
      </c>
      <c r="AT26" s="10" t="n">
        <v>6</v>
      </c>
      <c r="AU26" s="10" t="n">
        <v>0</v>
      </c>
      <c r="AV26" s="10" t="n">
        <v>0</v>
      </c>
      <c r="AW26" s="10" t="n">
        <v>16</v>
      </c>
      <c r="AX26" s="10" t="n">
        <v>11.55787277998334</v>
      </c>
      <c r="AY26" s="10">
        <f>AW26-AX26</f>
        <v/>
      </c>
      <c r="AZ26" s="10" t="n">
        <v>23012.5</v>
      </c>
      <c r="BA26" s="10" t="n">
        <v>11607.60075874405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Панкрац Наталья Владимировна</t>
        </is>
      </c>
      <c r="E27" s="9" t="n">
        <v>6</v>
      </c>
      <c r="F27" s="10" t="n">
        <v>0</v>
      </c>
      <c r="G27" s="10" t="n">
        <v>0</v>
      </c>
      <c r="H27" s="10" t="n">
        <v>0</v>
      </c>
      <c r="I27" s="10" t="n">
        <v>6</v>
      </c>
      <c r="J27" s="10" t="n">
        <v>6.591314137977197</v>
      </c>
      <c r="K27" s="10">
        <f>I27-J27</f>
        <v/>
      </c>
      <c r="L27" s="10" t="n">
        <v>10071.25</v>
      </c>
      <c r="M27" s="10" t="n">
        <v>8749.126774989651</v>
      </c>
      <c r="N27" s="11">
        <f>L27-M27</f>
        <v/>
      </c>
      <c r="O27" s="9" t="n">
        <v>9</v>
      </c>
      <c r="P27" s="10" t="n">
        <v>0</v>
      </c>
      <c r="Q27" s="10" t="n">
        <v>1</v>
      </c>
      <c r="R27" s="10" t="n">
        <v>0</v>
      </c>
      <c r="S27" s="10" t="n">
        <v>10</v>
      </c>
      <c r="T27" s="10" t="n">
        <v>9.913427092345104</v>
      </c>
      <c r="U27" s="10">
        <f>S27-T27</f>
        <v/>
      </c>
      <c r="V27" s="10" t="n">
        <v>14922.5</v>
      </c>
      <c r="W27" s="10" t="n">
        <v>13214.4241554221</v>
      </c>
      <c r="X27" s="11">
        <f>V27-W27</f>
        <v/>
      </c>
      <c r="Y27" s="9" t="n">
        <v>10</v>
      </c>
      <c r="Z27" s="10" t="n">
        <v>0</v>
      </c>
      <c r="AA27" s="10" t="n">
        <v>1</v>
      </c>
      <c r="AB27" s="10" t="n">
        <v>0</v>
      </c>
      <c r="AC27" s="10" t="n">
        <v>11</v>
      </c>
      <c r="AD27" s="10" t="n">
        <v>9.913427092345104</v>
      </c>
      <c r="AE27" s="10">
        <f>AC27-AD27</f>
        <v/>
      </c>
      <c r="AF27" s="10" t="n">
        <v>16650</v>
      </c>
      <c r="AG27" s="10" t="n">
        <v>13214.4241554221</v>
      </c>
      <c r="AH27" s="11">
        <f>AF27-AG27</f>
        <v/>
      </c>
      <c r="AI27" s="9" t="n">
        <v>7</v>
      </c>
      <c r="AJ27" s="10" t="n">
        <v>0</v>
      </c>
      <c r="AK27" s="10" t="n">
        <v>2</v>
      </c>
      <c r="AL27" s="10" t="n">
        <v>0</v>
      </c>
      <c r="AM27" s="10" t="n">
        <v>9</v>
      </c>
      <c r="AN27" s="10" t="n">
        <v>9.913427092345104</v>
      </c>
      <c r="AO27" s="10">
        <f>AM27-AN27</f>
        <v/>
      </c>
      <c r="AP27" s="10" t="n">
        <v>11640.25</v>
      </c>
      <c r="AQ27" s="10" t="n">
        <v>13214.4241554221</v>
      </c>
      <c r="AR27" s="11">
        <f>AP27-AQ27</f>
        <v/>
      </c>
      <c r="AS27" s="9" t="n">
        <v>5</v>
      </c>
      <c r="AT27" s="10" t="n">
        <v>0</v>
      </c>
      <c r="AU27" s="10" t="n">
        <v>1</v>
      </c>
      <c r="AV27" s="10" t="n">
        <v>0</v>
      </c>
      <c r="AW27" s="10" t="n">
        <v>6</v>
      </c>
      <c r="AX27" s="10" t="n">
        <v>8.668404584987503</v>
      </c>
      <c r="AY27" s="10">
        <f>AW27-AX27</f>
        <v/>
      </c>
      <c r="AZ27" s="10" t="n">
        <v>8479</v>
      </c>
      <c r="BA27" s="10" t="n">
        <v>11607.60075874405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Петрова Татьяна Андреевна</t>
        </is>
      </c>
      <c r="E28" s="9" t="n">
        <v>6</v>
      </c>
      <c r="F28" s="10" t="n">
        <v>0</v>
      </c>
      <c r="G28" s="10" t="n">
        <v>1</v>
      </c>
      <c r="H28" s="10" t="n">
        <v>0</v>
      </c>
      <c r="I28" s="10" t="n">
        <v>7</v>
      </c>
      <c r="J28" s="10" t="n">
        <v>7.03073508050901</v>
      </c>
      <c r="K28" s="10">
        <f>I28-J28</f>
        <v/>
      </c>
      <c r="L28" s="10" t="n">
        <v>10111.5</v>
      </c>
      <c r="M28" s="10" t="n">
        <v>11665.50236665287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10.57432223183478</v>
      </c>
      <c r="U28" s="10">
        <f>S28-T28</f>
        <v/>
      </c>
      <c r="V28" s="10" t="n">
        <v>0</v>
      </c>
      <c r="W28" s="10" t="n">
        <v>17619.23220722947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10.57432223183478</v>
      </c>
      <c r="AE28" s="10">
        <f>AC28-AD28</f>
        <v/>
      </c>
      <c r="AF28" s="10" t="n">
        <v>0</v>
      </c>
      <c r="AG28" s="10" t="n">
        <v>17619.23220722947</v>
      </c>
      <c r="AH28" s="11">
        <f>AF28-AG28</f>
        <v/>
      </c>
      <c r="AI28" s="9" t="n">
        <v>10</v>
      </c>
      <c r="AJ28" s="10" t="n">
        <v>0</v>
      </c>
      <c r="AK28" s="10" t="n">
        <v>0</v>
      </c>
      <c r="AL28" s="10" t="n">
        <v>0</v>
      </c>
      <c r="AM28" s="10" t="n">
        <v>10</v>
      </c>
      <c r="AN28" s="10" t="n">
        <v>10.57432223183478</v>
      </c>
      <c r="AO28" s="10">
        <f>AM28-AN28</f>
        <v/>
      </c>
      <c r="AP28" s="10" t="n">
        <v>17010</v>
      </c>
      <c r="AQ28" s="10" t="n">
        <v>17619.23220722947</v>
      </c>
      <c r="AR28" s="11">
        <f>AP28-AQ28</f>
        <v/>
      </c>
      <c r="AS28" s="9" t="n">
        <v>10</v>
      </c>
      <c r="AT28" s="10" t="n">
        <v>0</v>
      </c>
      <c r="AU28" s="10" t="n">
        <v>1</v>
      </c>
      <c r="AV28" s="10" t="n">
        <v>0</v>
      </c>
      <c r="AW28" s="10" t="n">
        <v>11</v>
      </c>
      <c r="AX28" s="10" t="n">
        <v>9.246298223986669</v>
      </c>
      <c r="AY28" s="10">
        <f>AW28-AX28</f>
        <v/>
      </c>
      <c r="AZ28" s="10" t="n">
        <v>16821</v>
      </c>
      <c r="BA28" s="10" t="n">
        <v>15476.80101165873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Пузощатова Екатерина Викторовна</t>
        </is>
      </c>
      <c r="E29" s="9" t="n">
        <v>4</v>
      </c>
      <c r="F29" s="10" t="n">
        <v>0</v>
      </c>
      <c r="G29" s="10" t="n">
        <v>1</v>
      </c>
      <c r="H29" s="10" t="n">
        <v>0</v>
      </c>
      <c r="I29" s="10" t="n">
        <v>5</v>
      </c>
      <c r="J29" s="10" t="n">
        <v>5.712472252913571</v>
      </c>
      <c r="K29" s="10">
        <f>I29-J29</f>
        <v/>
      </c>
      <c r="L29" s="10" t="n">
        <v>6883.5</v>
      </c>
      <c r="M29" s="10" t="n">
        <v>8749.126774989651</v>
      </c>
      <c r="N29" s="11">
        <f>L29-M29</f>
        <v/>
      </c>
      <c r="O29" s="9" t="n">
        <v>3</v>
      </c>
      <c r="P29" s="10" t="n">
        <v>0</v>
      </c>
      <c r="Q29" s="10" t="n">
        <v>0</v>
      </c>
      <c r="R29" s="10" t="n">
        <v>0</v>
      </c>
      <c r="S29" s="10" t="n">
        <v>3</v>
      </c>
      <c r="T29" s="10" t="n">
        <v>8.591636813365756</v>
      </c>
      <c r="U29" s="10">
        <f>S29-T29</f>
        <v/>
      </c>
      <c r="V29" s="10" t="n">
        <v>5156</v>
      </c>
      <c r="W29" s="10" t="n">
        <v>13214.4241554221</v>
      </c>
      <c r="X29" s="11">
        <f>V29-W29</f>
        <v/>
      </c>
      <c r="Y29" s="9" t="n">
        <v>5</v>
      </c>
      <c r="Z29" s="10" t="n">
        <v>0</v>
      </c>
      <c r="AA29" s="10" t="n">
        <v>2</v>
      </c>
      <c r="AB29" s="10" t="n">
        <v>0</v>
      </c>
      <c r="AC29" s="10" t="n">
        <v>7</v>
      </c>
      <c r="AD29" s="10" t="n">
        <v>8.591636813365756</v>
      </c>
      <c r="AE29" s="10">
        <f>AC29-AD29</f>
        <v/>
      </c>
      <c r="AF29" s="10" t="n">
        <v>8411.75</v>
      </c>
      <c r="AG29" s="10" t="n">
        <v>13214.4241554221</v>
      </c>
      <c r="AH29" s="11">
        <f>AF29-AG29</f>
        <v/>
      </c>
      <c r="AI29" s="9" t="n">
        <v>7</v>
      </c>
      <c r="AJ29" s="10" t="n">
        <v>0</v>
      </c>
      <c r="AK29" s="10" t="n">
        <v>0</v>
      </c>
      <c r="AL29" s="10" t="n">
        <v>0</v>
      </c>
      <c r="AM29" s="10" t="n">
        <v>7</v>
      </c>
      <c r="AN29" s="10" t="n">
        <v>8.591636813365756</v>
      </c>
      <c r="AO29" s="10">
        <f>AM29-AN29</f>
        <v/>
      </c>
      <c r="AP29" s="10" t="n">
        <v>9793.75</v>
      </c>
      <c r="AQ29" s="10" t="n">
        <v>13214.4241554221</v>
      </c>
      <c r="AR29" s="11">
        <f>AP29-AQ29</f>
        <v/>
      </c>
      <c r="AS29" s="9" t="n">
        <v>7</v>
      </c>
      <c r="AT29" s="10" t="n">
        <v>0</v>
      </c>
      <c r="AU29" s="10" t="n">
        <v>0</v>
      </c>
      <c r="AV29" s="10" t="n">
        <v>0</v>
      </c>
      <c r="AW29" s="10" t="n">
        <v>7</v>
      </c>
      <c r="AX29" s="10" t="n">
        <v>7.512617306989169</v>
      </c>
      <c r="AY29" s="10">
        <f>AW29-AX29</f>
        <v/>
      </c>
      <c r="AZ29" s="10" t="n">
        <v>11521.25</v>
      </c>
      <c r="BA29" s="10" t="n">
        <v>11607.60075874405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МТ</t>
        </is>
      </c>
      <c r="D30" s="8" t="inlineStr">
        <is>
          <t>Русакова Юлия Андреевна</t>
        </is>
      </c>
      <c r="E30" s="9" t="n">
        <v>7</v>
      </c>
      <c r="F30" s="10" t="n">
        <v>0</v>
      </c>
      <c r="G30" s="10" t="n">
        <v>0</v>
      </c>
      <c r="H30" s="10" t="n">
        <v>0</v>
      </c>
      <c r="I30" s="10" t="n">
        <v>7</v>
      </c>
      <c r="J30" s="10" t="n">
        <v>8.495471555615055</v>
      </c>
      <c r="K30" s="10">
        <f>I30-J30</f>
        <v/>
      </c>
      <c r="L30" s="10" t="n">
        <v>13438</v>
      </c>
      <c r="M30" s="10" t="n">
        <v>14581.87795831608</v>
      </c>
      <c r="N30" s="11">
        <f>L30-M30</f>
        <v/>
      </c>
      <c r="O30" s="9" t="n">
        <v>15</v>
      </c>
      <c r="P30" s="10" t="n">
        <v>0</v>
      </c>
      <c r="Q30" s="10" t="n">
        <v>1</v>
      </c>
      <c r="R30" s="10" t="n">
        <v>0</v>
      </c>
      <c r="S30" s="10" t="n">
        <v>16</v>
      </c>
      <c r="T30" s="10" t="n">
        <v>12.77730603013369</v>
      </c>
      <c r="U30" s="10">
        <f>S30-T30</f>
        <v/>
      </c>
      <c r="V30" s="10" t="n">
        <v>28987</v>
      </c>
      <c r="W30" s="10" t="n">
        <v>22024.04025903684</v>
      </c>
      <c r="X30" s="11">
        <f>V30-W30</f>
        <v/>
      </c>
      <c r="Y30" s="9" t="n">
        <v>15</v>
      </c>
      <c r="Z30" s="10" t="n">
        <v>0</v>
      </c>
      <c r="AA30" s="10" t="n">
        <v>0</v>
      </c>
      <c r="AB30" s="10" t="n">
        <v>0</v>
      </c>
      <c r="AC30" s="10" t="n">
        <v>15</v>
      </c>
      <c r="AD30" s="10" t="n">
        <v>12.77730603013369</v>
      </c>
      <c r="AE30" s="10">
        <f>AC30-AD30</f>
        <v/>
      </c>
      <c r="AF30" s="10" t="n">
        <v>27288.25</v>
      </c>
      <c r="AG30" s="10" t="n">
        <v>22024.04025903684</v>
      </c>
      <c r="AH30" s="11">
        <f>AF30-AG30</f>
        <v/>
      </c>
      <c r="AI30" s="9" t="n">
        <v>7</v>
      </c>
      <c r="AJ30" s="10" t="n">
        <v>0</v>
      </c>
      <c r="AK30" s="10" t="n">
        <v>0</v>
      </c>
      <c r="AL30" s="10" t="n">
        <v>0</v>
      </c>
      <c r="AM30" s="10" t="n">
        <v>7</v>
      </c>
      <c r="AN30" s="10" t="n">
        <v>12.77730603013369</v>
      </c>
      <c r="AO30" s="10">
        <f>AM30-AN30</f>
        <v/>
      </c>
      <c r="AP30" s="10" t="n">
        <v>13491.25</v>
      </c>
      <c r="AQ30" s="10" t="n">
        <v>22024.04025903684</v>
      </c>
      <c r="AR30" s="11">
        <f>AP30-AQ30</f>
        <v/>
      </c>
      <c r="AS30" s="9" t="n">
        <v>10</v>
      </c>
      <c r="AT30" s="10" t="n">
        <v>0</v>
      </c>
      <c r="AU30" s="10" t="n">
        <v>0</v>
      </c>
      <c r="AV30" s="10" t="n">
        <v>0</v>
      </c>
      <c r="AW30" s="10" t="n">
        <v>10</v>
      </c>
      <c r="AX30" s="10" t="n">
        <v>11.17261035398389</v>
      </c>
      <c r="AY30" s="10">
        <f>AW30-AX30</f>
        <v/>
      </c>
      <c r="AZ30" s="10" t="n">
        <v>18637.75</v>
      </c>
      <c r="BA30" s="10" t="n">
        <v>19346.00126457342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ТВК</t>
        </is>
      </c>
      <c r="D31" s="8" t="inlineStr">
        <is>
          <t>Стрежнев Сергей Александрович</t>
        </is>
      </c>
      <c r="E31" s="9" t="n">
        <v>15</v>
      </c>
      <c r="F31" s="10" t="n">
        <v>0</v>
      </c>
      <c r="G31" s="10" t="n">
        <v>1</v>
      </c>
      <c r="H31" s="10" t="n">
        <v>0</v>
      </c>
      <c r="I31" s="10" t="n">
        <v>16</v>
      </c>
      <c r="J31" s="10" t="n">
        <v>15.08678569359225</v>
      </c>
      <c r="K31" s="10">
        <f>I31-J31</f>
        <v/>
      </c>
      <c r="L31" s="10" t="n">
        <v>36788.5</v>
      </c>
      <c r="M31" s="10" t="n">
        <v>34996.5070999586</v>
      </c>
      <c r="N31" s="11">
        <f>L31-M31</f>
        <v/>
      </c>
      <c r="O31" s="9" t="n">
        <v>20</v>
      </c>
      <c r="P31" s="10" t="n">
        <v>0</v>
      </c>
      <c r="Q31" s="10" t="n">
        <v>0</v>
      </c>
      <c r="R31" s="10" t="n">
        <v>0</v>
      </c>
      <c r="S31" s="10" t="n">
        <v>20</v>
      </c>
      <c r="T31" s="10" t="n">
        <v>22.69073312247879</v>
      </c>
      <c r="U31" s="10">
        <f>S31-T31</f>
        <v/>
      </c>
      <c r="V31" s="10" t="n">
        <v>48160.5</v>
      </c>
      <c r="W31" s="10" t="n">
        <v>52857.69662168841</v>
      </c>
      <c r="X31" s="11">
        <f>V31-W31</f>
        <v/>
      </c>
      <c r="Y31" s="9" t="n">
        <v>24</v>
      </c>
      <c r="Z31" s="10" t="n">
        <v>0</v>
      </c>
      <c r="AA31" s="10" t="n">
        <v>1</v>
      </c>
      <c r="AB31" s="10" t="n">
        <v>0</v>
      </c>
      <c r="AC31" s="10" t="n">
        <v>25</v>
      </c>
      <c r="AD31" s="10" t="n">
        <v>22.69073312247879</v>
      </c>
      <c r="AE31" s="10">
        <f>AC31-AD31</f>
        <v/>
      </c>
      <c r="AF31" s="10" t="n">
        <v>57590</v>
      </c>
      <c r="AG31" s="10" t="n">
        <v>52857.69662168841</v>
      </c>
      <c r="AH31" s="11">
        <f>AF31-AG31</f>
        <v/>
      </c>
      <c r="AI31" s="9" t="n">
        <v>18</v>
      </c>
      <c r="AJ31" s="10" t="n">
        <v>0</v>
      </c>
      <c r="AK31" s="10" t="n">
        <v>0</v>
      </c>
      <c r="AL31" s="10" t="n">
        <v>0</v>
      </c>
      <c r="AM31" s="10" t="n">
        <v>18</v>
      </c>
      <c r="AN31" s="10" t="n">
        <v>22.69073312247879</v>
      </c>
      <c r="AO31" s="10">
        <f>AM31-AN31</f>
        <v/>
      </c>
      <c r="AP31" s="10" t="n">
        <v>42768.75</v>
      </c>
      <c r="AQ31" s="10" t="n">
        <v>52857.69662168841</v>
      </c>
      <c r="AR31" s="11">
        <f>AP31-AQ31</f>
        <v/>
      </c>
      <c r="AS31" s="9" t="n">
        <v>17</v>
      </c>
      <c r="AT31" s="10" t="n">
        <v>0</v>
      </c>
      <c r="AU31" s="10" t="n">
        <v>0</v>
      </c>
      <c r="AV31" s="10" t="n">
        <v>0</v>
      </c>
      <c r="AW31" s="10" t="n">
        <v>17</v>
      </c>
      <c r="AX31" s="10" t="n">
        <v>19.84101493897139</v>
      </c>
      <c r="AY31" s="10">
        <f>AW31-AX31</f>
        <v/>
      </c>
      <c r="AZ31" s="10" t="n">
        <v>36848.5</v>
      </c>
      <c r="BA31" s="10" t="n">
        <v>46430.4030349762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МТ</t>
        </is>
      </c>
      <c r="D32" s="8" t="inlineStr">
        <is>
          <t>Шуваев Данил Александрович</t>
        </is>
      </c>
      <c r="E32" s="9" t="n">
        <v>16</v>
      </c>
      <c r="F32" s="10" t="n">
        <v>0</v>
      </c>
      <c r="G32" s="10" t="n">
        <v>1</v>
      </c>
      <c r="H32" s="10" t="n">
        <v>0</v>
      </c>
      <c r="I32" s="10" t="n">
        <v>17</v>
      </c>
      <c r="J32" s="10" t="n">
        <v>25.77936196186637</v>
      </c>
      <c r="K32" s="10">
        <f>I32-J32</f>
        <v/>
      </c>
      <c r="L32" s="10" t="n">
        <v>30836.5</v>
      </c>
      <c r="M32" s="10" t="n">
        <v>43745.63387494825</v>
      </c>
      <c r="N32" s="11">
        <f>L32-M32</f>
        <v/>
      </c>
      <c r="O32" s="9" t="n">
        <v>29</v>
      </c>
      <c r="P32" s="10" t="n">
        <v>0</v>
      </c>
      <c r="Q32" s="10" t="n">
        <v>2</v>
      </c>
      <c r="R32" s="10" t="n">
        <v>0</v>
      </c>
      <c r="S32" s="10" t="n">
        <v>31</v>
      </c>
      <c r="T32" s="10" t="n">
        <v>38.77251485006085</v>
      </c>
      <c r="U32" s="10">
        <f>S32-T32</f>
        <v/>
      </c>
      <c r="V32" s="10" t="n">
        <v>55260.12</v>
      </c>
      <c r="W32" s="10" t="n">
        <v>66072.12077711051</v>
      </c>
      <c r="X32" s="11">
        <f>V32-W32</f>
        <v/>
      </c>
      <c r="Y32" s="9" t="n">
        <v>27</v>
      </c>
      <c r="Z32" s="10" t="n">
        <v>0</v>
      </c>
      <c r="AA32" s="10" t="n">
        <v>0</v>
      </c>
      <c r="AB32" s="10" t="n">
        <v>0</v>
      </c>
      <c r="AC32" s="10" t="n">
        <v>27</v>
      </c>
      <c r="AD32" s="10" t="n">
        <v>38.77251485006085</v>
      </c>
      <c r="AE32" s="10">
        <f>AC32-AD32</f>
        <v/>
      </c>
      <c r="AF32" s="10" t="n">
        <v>49581.63</v>
      </c>
      <c r="AG32" s="10" t="n">
        <v>66072.12077711051</v>
      </c>
      <c r="AH32" s="11">
        <f>AF32-AG32</f>
        <v/>
      </c>
      <c r="AI32" s="9" t="n">
        <v>31</v>
      </c>
      <c r="AJ32" s="10" t="n">
        <v>0</v>
      </c>
      <c r="AK32" s="10" t="n">
        <v>1</v>
      </c>
      <c r="AL32" s="10" t="n">
        <v>0</v>
      </c>
      <c r="AM32" s="10" t="n">
        <v>32</v>
      </c>
      <c r="AN32" s="10" t="n">
        <v>38.77251485006085</v>
      </c>
      <c r="AO32" s="10">
        <f>AM32-AN32</f>
        <v/>
      </c>
      <c r="AP32" s="10" t="n">
        <v>58758.82999999999</v>
      </c>
      <c r="AQ32" s="10" t="n">
        <v>66072.12077711051</v>
      </c>
      <c r="AR32" s="11">
        <f>AP32-AQ32</f>
        <v/>
      </c>
      <c r="AS32" s="9" t="n">
        <v>27</v>
      </c>
      <c r="AT32" s="10" t="n">
        <v>0</v>
      </c>
      <c r="AU32" s="10" t="n">
        <v>4</v>
      </c>
      <c r="AV32" s="10" t="n">
        <v>0</v>
      </c>
      <c r="AW32" s="10" t="n">
        <v>31</v>
      </c>
      <c r="AX32" s="10" t="n">
        <v>33.90309348795112</v>
      </c>
      <c r="AY32" s="10">
        <f>AW32-AX32</f>
        <v/>
      </c>
      <c r="AZ32" s="10" t="n">
        <v>48087.41</v>
      </c>
      <c r="BA32" s="10" t="n">
        <v>58038.00379372025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Шумилова Наталья Альбертовна</t>
        </is>
      </c>
      <c r="E33" s="9" t="n">
        <v>1</v>
      </c>
      <c r="F33" s="10" t="n">
        <v>0</v>
      </c>
      <c r="G33" s="10" t="n">
        <v>0</v>
      </c>
      <c r="H33" s="10" t="n">
        <v>0</v>
      </c>
      <c r="I33" s="10" t="n">
        <v>1</v>
      </c>
      <c r="J33" s="10" t="n">
        <v>4.247735777807527</v>
      </c>
      <c r="K33" s="10">
        <f>I33-J33</f>
        <v/>
      </c>
      <c r="L33" s="10" t="n">
        <v>1727.5</v>
      </c>
      <c r="M33" s="10" t="n">
        <v>7290.938979158042</v>
      </c>
      <c r="N33" s="11">
        <f>L33-M33</f>
        <v/>
      </c>
      <c r="O33" s="9" t="n">
        <v>2</v>
      </c>
      <c r="P33" s="10" t="n">
        <v>0</v>
      </c>
      <c r="Q33" s="10" t="n">
        <v>0</v>
      </c>
      <c r="R33" s="10" t="n">
        <v>0</v>
      </c>
      <c r="S33" s="10" t="n">
        <v>2</v>
      </c>
      <c r="T33" s="10" t="n">
        <v>6.388653015066845</v>
      </c>
      <c r="U33" s="10">
        <f>S33-T33</f>
        <v/>
      </c>
      <c r="V33" s="10" t="n">
        <v>1890</v>
      </c>
      <c r="W33" s="10" t="n">
        <v>11012.02012951842</v>
      </c>
      <c r="X33" s="11">
        <f>V33-W33</f>
        <v/>
      </c>
      <c r="Y33" s="9" t="n">
        <v>3</v>
      </c>
      <c r="Z33" s="10" t="n">
        <v>0</v>
      </c>
      <c r="AA33" s="10" t="n">
        <v>0</v>
      </c>
      <c r="AB33" s="10" t="n">
        <v>0</v>
      </c>
      <c r="AC33" s="10" t="n">
        <v>3</v>
      </c>
      <c r="AD33" s="10" t="n">
        <v>6.388653015066845</v>
      </c>
      <c r="AE33" s="10">
        <f>AC33-AD33</f>
        <v/>
      </c>
      <c r="AF33" s="10" t="n">
        <v>5507.5</v>
      </c>
      <c r="AG33" s="10" t="n">
        <v>11012.02012951842</v>
      </c>
      <c r="AH33" s="11">
        <f>AF33-AG33</f>
        <v/>
      </c>
      <c r="AI33" s="9" t="n">
        <v>1</v>
      </c>
      <c r="AJ33" s="10" t="n">
        <v>0</v>
      </c>
      <c r="AK33" s="10" t="n">
        <v>0</v>
      </c>
      <c r="AL33" s="10" t="n">
        <v>0</v>
      </c>
      <c r="AM33" s="10" t="n">
        <v>1</v>
      </c>
      <c r="AN33" s="10" t="n">
        <v>6.388653015066845</v>
      </c>
      <c r="AO33" s="10">
        <f>AM33-AN33</f>
        <v/>
      </c>
      <c r="AP33" s="10" t="n">
        <v>1890</v>
      </c>
      <c r="AQ33" s="10" t="n">
        <v>11012.02012951842</v>
      </c>
      <c r="AR33" s="11">
        <f>AP33-AQ33</f>
        <v/>
      </c>
      <c r="AS33" s="9" t="n">
        <v>6</v>
      </c>
      <c r="AT33" s="10" t="n">
        <v>0</v>
      </c>
      <c r="AU33" s="10" t="n">
        <v>0</v>
      </c>
      <c r="AV33" s="10" t="n">
        <v>0</v>
      </c>
      <c r="AW33" s="10" t="n">
        <v>6</v>
      </c>
      <c r="AX33" s="10" t="n">
        <v>5.586305176991946</v>
      </c>
      <c r="AY33" s="10">
        <f>AW33-AX33</f>
        <v/>
      </c>
      <c r="AZ33" s="10" t="n">
        <v>10690</v>
      </c>
      <c r="BA33" s="10" t="n">
        <v>9673.000632286708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7" t="n"/>
      <c r="B34" s="7" t="n"/>
      <c r="C34" s="7" t="n"/>
      <c r="D34" s="7" t="inlineStr">
        <is>
          <t>Итого ТРЕНАЖЕРНЫЙ ЗАЛ</t>
        </is>
      </c>
      <c r="E34" s="12">
        <f>SUM(E16:E33)</f>
        <v/>
      </c>
      <c r="F34" s="13">
        <f>SUM(F16:F33)</f>
        <v/>
      </c>
      <c r="G34" s="13">
        <f>SUM(G16:G33)</f>
        <v/>
      </c>
      <c r="H34" s="13">
        <f>SUM(H16:H33)</f>
        <v/>
      </c>
      <c r="I34" s="13">
        <f>SUM(I16:I33)</f>
        <v/>
      </c>
      <c r="J34" s="13">
        <f>SUM(J16:J33)</f>
        <v/>
      </c>
      <c r="K34" s="13">
        <f>SUM(K16:K33)</f>
        <v/>
      </c>
      <c r="L34" s="13">
        <f>SUM(L16:L33)</f>
        <v/>
      </c>
      <c r="M34" s="13">
        <f>SUM(M16:M33)</f>
        <v/>
      </c>
      <c r="N34" s="14">
        <f>SUM(N16:N33)</f>
        <v/>
      </c>
      <c r="O34" s="12">
        <f>SUM(O16:O33)</f>
        <v/>
      </c>
      <c r="P34" s="13">
        <f>SUM(P16:P33)</f>
        <v/>
      </c>
      <c r="Q34" s="13">
        <f>SUM(Q16:Q33)</f>
        <v/>
      </c>
      <c r="R34" s="13">
        <f>SUM(R16:R33)</f>
        <v/>
      </c>
      <c r="S34" s="13">
        <f>SUM(S16:S33)</f>
        <v/>
      </c>
      <c r="T34" s="13">
        <f>SUM(T16:T33)</f>
        <v/>
      </c>
      <c r="U34" s="13">
        <f>SUM(U16:U33)</f>
        <v/>
      </c>
      <c r="V34" s="13">
        <f>SUM(V16:V33)</f>
        <v/>
      </c>
      <c r="W34" s="13">
        <f>SUM(W16:W33)</f>
        <v/>
      </c>
      <c r="X34" s="14">
        <f>SUM(X16:X33)</f>
        <v/>
      </c>
      <c r="Y34" s="12">
        <f>SUM(Y16:Y33)</f>
        <v/>
      </c>
      <c r="Z34" s="13">
        <f>SUM(Z16:Z33)</f>
        <v/>
      </c>
      <c r="AA34" s="13">
        <f>SUM(AA16:AA33)</f>
        <v/>
      </c>
      <c r="AB34" s="13">
        <f>SUM(AB16:AB33)</f>
        <v/>
      </c>
      <c r="AC34" s="13">
        <f>SUM(AC16:AC33)</f>
        <v/>
      </c>
      <c r="AD34" s="13">
        <f>SUM(AD16:AD33)</f>
        <v/>
      </c>
      <c r="AE34" s="13">
        <f>SUM(AE16:AE33)</f>
        <v/>
      </c>
      <c r="AF34" s="13">
        <f>SUM(AF16:AF33)</f>
        <v/>
      </c>
      <c r="AG34" s="13">
        <f>SUM(AG16:AG33)</f>
        <v/>
      </c>
      <c r="AH34" s="14">
        <f>SUM(AH16:AH33)</f>
        <v/>
      </c>
      <c r="AI34" s="12">
        <f>SUM(AI16:AI33)</f>
        <v/>
      </c>
      <c r="AJ34" s="13">
        <f>SUM(AJ16:AJ33)</f>
        <v/>
      </c>
      <c r="AK34" s="13">
        <f>SUM(AK16:AK33)</f>
        <v/>
      </c>
      <c r="AL34" s="13">
        <f>SUM(AL16:AL33)</f>
        <v/>
      </c>
      <c r="AM34" s="13">
        <f>SUM(AM16:AM33)</f>
        <v/>
      </c>
      <c r="AN34" s="13">
        <f>SUM(AN16:AN33)</f>
        <v/>
      </c>
      <c r="AO34" s="13">
        <f>SUM(AO16:AO33)</f>
        <v/>
      </c>
      <c r="AP34" s="13">
        <f>SUM(AP16:AP33)</f>
        <v/>
      </c>
      <c r="AQ34" s="13">
        <f>SUM(AQ16:AQ33)</f>
        <v/>
      </c>
      <c r="AR34" s="14">
        <f>SUM(AR16:AR33)</f>
        <v/>
      </c>
      <c r="AS34" s="12">
        <f>SUM(AS16:AS33)</f>
        <v/>
      </c>
      <c r="AT34" s="13">
        <f>SUM(AT16:AT33)</f>
        <v/>
      </c>
      <c r="AU34" s="13">
        <f>SUM(AU16:AU33)</f>
        <v/>
      </c>
      <c r="AV34" s="13">
        <f>SUM(AV16:AV33)</f>
        <v/>
      </c>
      <c r="AW34" s="13">
        <f>SUM(AW16:AW33)</f>
        <v/>
      </c>
      <c r="AX34" s="13">
        <f>SUM(AX16:AX33)</f>
        <v/>
      </c>
      <c r="AY34" s="13">
        <f>SUM(AY16:AY33)</f>
        <v/>
      </c>
      <c r="AZ34" s="13">
        <f>SUM(AZ16:AZ33)</f>
        <v/>
      </c>
      <c r="BA34" s="13">
        <f>SUM(BA16:BA33)</f>
        <v/>
      </c>
      <c r="BB34" s="14">
        <f>SUM(BB16:BB33)</f>
        <v/>
      </c>
      <c r="BC34" s="7">
        <f>SUM(BC16:BC33)</f>
        <v/>
      </c>
      <c r="BD34" s="13">
        <f>SUM(BD16:BD33)</f>
        <v/>
      </c>
      <c r="BE34" s="13">
        <f>SUM(BE16:BE33)</f>
        <v/>
      </c>
      <c r="BF34" s="13">
        <f>BE34-BD34</f>
        <v/>
      </c>
      <c r="BG34" s="13">
        <f>SUM(BG16:BG33)</f>
        <v/>
      </c>
      <c r="BH34" s="13">
        <f>SUM(BH16:BH33)</f>
        <v/>
      </c>
      <c r="BI34" s="13">
        <f>BH34-BG34</f>
        <v/>
      </c>
      <c r="BJ34" s="13">
        <f>IFERROR(BH34/31*31,0)</f>
        <v/>
      </c>
    </row>
    <row r="36">
      <c r="A36" s="7" t="n"/>
      <c r="B36" s="7" t="n"/>
      <c r="C36" s="7" t="n"/>
      <c r="D36" s="7" t="inlineStr">
        <is>
          <t>ГРУППОВЫЕ ПРОГРАММЫ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</row>
    <row r="37">
      <c r="A37" s="8" t="n">
        <v>26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Блинова Мария Александровна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25.77936196186637</v>
      </c>
      <c r="K37" s="10">
        <f>I37-J37</f>
        <v/>
      </c>
      <c r="L37" s="10" t="n">
        <v>0</v>
      </c>
      <c r="M37" s="10" t="n">
        <v>21274.95994118317</v>
      </c>
      <c r="N37" s="11">
        <f>L37-M37</f>
        <v/>
      </c>
      <c r="O37" s="9" t="n">
        <v>1</v>
      </c>
      <c r="P37" s="10" t="n">
        <v>25</v>
      </c>
      <c r="Q37" s="10" t="n">
        <v>0</v>
      </c>
      <c r="R37" s="10" t="n">
        <v>0</v>
      </c>
      <c r="S37" s="10" t="n">
        <v>26</v>
      </c>
      <c r="T37" s="10" t="n">
        <v>38.77251485006085</v>
      </c>
      <c r="U37" s="10">
        <f>S37-T37</f>
        <v/>
      </c>
      <c r="V37" s="10" t="n">
        <v>17896</v>
      </c>
      <c r="W37" s="10" t="n">
        <v>32133.07473793474</v>
      </c>
      <c r="X37" s="11">
        <f>V37-W37</f>
        <v/>
      </c>
      <c r="Y37" s="9" t="n">
        <v>3</v>
      </c>
      <c r="Z37" s="10" t="n">
        <v>17</v>
      </c>
      <c r="AA37" s="10" t="n">
        <v>0</v>
      </c>
      <c r="AB37" s="10" t="n">
        <v>0</v>
      </c>
      <c r="AC37" s="10" t="n">
        <v>20</v>
      </c>
      <c r="AD37" s="10" t="n">
        <v>38.77251485006085</v>
      </c>
      <c r="AE37" s="10">
        <f>AC37-AD37</f>
        <v/>
      </c>
      <c r="AF37" s="10" t="n">
        <v>16396</v>
      </c>
      <c r="AG37" s="10" t="n">
        <v>32133.07473793474</v>
      </c>
      <c r="AH37" s="11">
        <f>AF37-AG37</f>
        <v/>
      </c>
      <c r="AI37" s="9" t="n">
        <v>5</v>
      </c>
      <c r="AJ37" s="10" t="n">
        <v>13</v>
      </c>
      <c r="AK37" s="10" t="n">
        <v>1</v>
      </c>
      <c r="AL37" s="10" t="n">
        <v>0</v>
      </c>
      <c r="AM37" s="10" t="n">
        <v>19</v>
      </c>
      <c r="AN37" s="10" t="n">
        <v>38.77251485006085</v>
      </c>
      <c r="AO37" s="10">
        <f>AM37-AN37</f>
        <v/>
      </c>
      <c r="AP37" s="10" t="n">
        <v>15420.5</v>
      </c>
      <c r="AQ37" s="10" t="n">
        <v>32133.07473793474</v>
      </c>
      <c r="AR37" s="11">
        <f>AP37-AQ37</f>
        <v/>
      </c>
      <c r="AS37" s="9" t="n">
        <v>1</v>
      </c>
      <c r="AT37" s="10" t="n">
        <v>13</v>
      </c>
      <c r="AU37" s="10" t="n">
        <v>0</v>
      </c>
      <c r="AV37" s="10" t="n">
        <v>0</v>
      </c>
      <c r="AW37" s="10" t="n">
        <v>14</v>
      </c>
      <c r="AX37" s="10" t="n">
        <v>33.90309348795112</v>
      </c>
      <c r="AY37" s="10">
        <f>AW37-AX37</f>
        <v/>
      </c>
      <c r="AZ37" s="10" t="n">
        <v>10378.5</v>
      </c>
      <c r="BA37" s="10" t="n">
        <v>28225.81584501262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8" t="n">
        <v>27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Володина Ирина Анатольевна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2.197104712659065</v>
      </c>
      <c r="K38" s="10">
        <f>I38-J38</f>
        <v/>
      </c>
      <c r="L38" s="10" t="n">
        <v>0</v>
      </c>
      <c r="M38" s="10" t="n">
        <v>2610.156154538579</v>
      </c>
      <c r="N38" s="11">
        <f>L38-M38</f>
        <v/>
      </c>
      <c r="O38" s="9" t="n">
        <v>1</v>
      </c>
      <c r="P38" s="10" t="n">
        <v>0</v>
      </c>
      <c r="Q38" s="10" t="n">
        <v>0</v>
      </c>
      <c r="R38" s="10" t="n">
        <v>0</v>
      </c>
      <c r="S38" s="10" t="n">
        <v>1</v>
      </c>
      <c r="T38" s="10" t="n">
        <v>3.304475697448368</v>
      </c>
      <c r="U38" s="10">
        <f>S38-T38</f>
        <v/>
      </c>
      <c r="V38" s="10" t="n">
        <v>1727.5</v>
      </c>
      <c r="W38" s="10" t="n">
        <v>3942.303206367594</v>
      </c>
      <c r="X38" s="11">
        <f>V38-W38</f>
        <v/>
      </c>
      <c r="Y38" s="9" t="n">
        <v>1</v>
      </c>
      <c r="Z38" s="10" t="n">
        <v>0</v>
      </c>
      <c r="AA38" s="10" t="n">
        <v>0</v>
      </c>
      <c r="AB38" s="10" t="n">
        <v>0</v>
      </c>
      <c r="AC38" s="10" t="n">
        <v>1</v>
      </c>
      <c r="AD38" s="10" t="n">
        <v>3.304475697448368</v>
      </c>
      <c r="AE38" s="10">
        <f>AC38-AD38</f>
        <v/>
      </c>
      <c r="AF38" s="10" t="n">
        <v>1727.5</v>
      </c>
      <c r="AG38" s="10" t="n">
        <v>3942.303206367594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3.304475697448368</v>
      </c>
      <c r="AO38" s="10">
        <f>AM38-AN38</f>
        <v/>
      </c>
      <c r="AP38" s="10" t="n">
        <v>0</v>
      </c>
      <c r="AQ38" s="10" t="n">
        <v>3942.303206367594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2.889468194995834</v>
      </c>
      <c r="AY38" s="10">
        <f>AW38-AX38</f>
        <v/>
      </c>
      <c r="AZ38" s="10" t="n">
        <v>0</v>
      </c>
      <c r="BA38" s="10" t="n">
        <v>3462.934226358642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IFERROR(BH38/31*31,0)</f>
        <v/>
      </c>
    </row>
    <row r="39">
      <c r="A39" s="8" t="n">
        <v>28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Мирошниченко Анастасия Константиновна</t>
        </is>
      </c>
      <c r="E39" s="9" t="n">
        <v>6</v>
      </c>
      <c r="F39" s="10" t="n">
        <v>4</v>
      </c>
      <c r="G39" s="10" t="n">
        <v>0</v>
      </c>
      <c r="H39" s="10" t="n">
        <v>0</v>
      </c>
      <c r="I39" s="10" t="n">
        <v>10</v>
      </c>
      <c r="J39" s="10" t="n">
        <v>7.470156023040823</v>
      </c>
      <c r="K39" s="10">
        <f>I39-J39</f>
        <v/>
      </c>
      <c r="L39" s="10" t="n">
        <v>15790</v>
      </c>
      <c r="M39" s="10" t="n">
        <v>9521.966306780403</v>
      </c>
      <c r="N39" s="11">
        <f>L39-M39</f>
        <v/>
      </c>
      <c r="O39" s="9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11.23521737132445</v>
      </c>
      <c r="U39" s="10">
        <f>S39-T39</f>
        <v/>
      </c>
      <c r="V39" s="10" t="n">
        <v>0</v>
      </c>
      <c r="W39" s="10" t="n">
        <v>14381.69828915105</v>
      </c>
      <c r="X39" s="11">
        <f>V39-W39</f>
        <v/>
      </c>
      <c r="Y39" s="9" t="n">
        <v>8</v>
      </c>
      <c r="Z39" s="10" t="n">
        <v>2</v>
      </c>
      <c r="AA39" s="10" t="n">
        <v>0</v>
      </c>
      <c r="AB39" s="10" t="n">
        <v>0</v>
      </c>
      <c r="AC39" s="10" t="n">
        <v>10</v>
      </c>
      <c r="AD39" s="10" t="n">
        <v>11.23521737132445</v>
      </c>
      <c r="AE39" s="10">
        <f>AC39-AD39</f>
        <v/>
      </c>
      <c r="AF39" s="10" t="n">
        <v>17115.5</v>
      </c>
      <c r="AG39" s="10" t="n">
        <v>14381.69828915105</v>
      </c>
      <c r="AH39" s="11">
        <f>AF39-AG39</f>
        <v/>
      </c>
      <c r="AI39" s="9" t="n">
        <v>10</v>
      </c>
      <c r="AJ39" s="10" t="n">
        <v>3</v>
      </c>
      <c r="AK39" s="10" t="n">
        <v>0</v>
      </c>
      <c r="AL39" s="10" t="n">
        <v>0</v>
      </c>
      <c r="AM39" s="10" t="n">
        <v>13</v>
      </c>
      <c r="AN39" s="10" t="n">
        <v>11.23521737132445</v>
      </c>
      <c r="AO39" s="10">
        <f>AM39-AN39</f>
        <v/>
      </c>
      <c r="AP39" s="10" t="n">
        <v>21425.5</v>
      </c>
      <c r="AQ39" s="10" t="n">
        <v>14381.69828915105</v>
      </c>
      <c r="AR39" s="11">
        <f>AP39-AQ39</f>
        <v/>
      </c>
      <c r="AS39" s="9" t="n">
        <v>6</v>
      </c>
      <c r="AT39" s="10" t="n">
        <v>0</v>
      </c>
      <c r="AU39" s="10" t="n">
        <v>0</v>
      </c>
      <c r="AV39" s="10" t="n">
        <v>0</v>
      </c>
      <c r="AW39" s="10" t="n">
        <v>6</v>
      </c>
      <c r="AX39" s="10" t="n">
        <v>9.824191862985836</v>
      </c>
      <c r="AY39" s="10">
        <f>AW39-AX39</f>
        <v/>
      </c>
      <c r="AZ39" s="10" t="n">
        <v>9713</v>
      </c>
      <c r="BA39" s="10" t="n">
        <v>12632.93882576644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29</v>
      </c>
      <c r="B40" s="8" t="inlineStr">
        <is>
          <t>2026-03-01</t>
        </is>
      </c>
      <c r="C40" s="8" t="inlineStr">
        <is>
          <t>МТ</t>
        </is>
      </c>
      <c r="D40" s="8" t="inlineStr">
        <is>
          <t>Сабирова Дина Юрьевна</t>
        </is>
      </c>
      <c r="E40" s="9" t="n">
        <v>3</v>
      </c>
      <c r="F40" s="10" t="n">
        <v>1</v>
      </c>
      <c r="G40" s="10" t="n">
        <v>0</v>
      </c>
      <c r="H40" s="10" t="n">
        <v>0</v>
      </c>
      <c r="I40" s="10" t="n">
        <v>4</v>
      </c>
      <c r="J40" s="10" t="n">
        <v>3.075946597722692</v>
      </c>
      <c r="K40" s="10">
        <f>I40-J40</f>
        <v/>
      </c>
      <c r="L40" s="10" t="n">
        <v>6355</v>
      </c>
      <c r="M40" s="10" t="n">
        <v>4462.054655244721</v>
      </c>
      <c r="N40" s="11">
        <f>L40-M40</f>
        <v/>
      </c>
      <c r="O40" s="9" t="n">
        <v>1</v>
      </c>
      <c r="P40" s="10" t="n">
        <v>1</v>
      </c>
      <c r="Q40" s="10" t="n">
        <v>0</v>
      </c>
      <c r="R40" s="10" t="n">
        <v>0</v>
      </c>
      <c r="S40" s="10" t="n">
        <v>2</v>
      </c>
      <c r="T40" s="10" t="n">
        <v>4.626265976427716</v>
      </c>
      <c r="U40" s="10">
        <f>S40-T40</f>
        <v/>
      </c>
      <c r="V40" s="10" t="n">
        <v>3040</v>
      </c>
      <c r="W40" s="10" t="n">
        <v>6739.356319265272</v>
      </c>
      <c r="X40" s="11">
        <f>V40-W40</f>
        <v/>
      </c>
      <c r="Y40" s="9" t="n">
        <v>3</v>
      </c>
      <c r="Z40" s="10" t="n">
        <v>2</v>
      </c>
      <c r="AA40" s="10" t="n">
        <v>1</v>
      </c>
      <c r="AB40" s="10" t="n">
        <v>0</v>
      </c>
      <c r="AC40" s="10" t="n">
        <v>6</v>
      </c>
      <c r="AD40" s="10" t="n">
        <v>4.626265976427716</v>
      </c>
      <c r="AE40" s="10">
        <f>AC40-AD40</f>
        <v/>
      </c>
      <c r="AF40" s="10" t="n">
        <v>6876.5</v>
      </c>
      <c r="AG40" s="10" t="n">
        <v>6739.356319265272</v>
      </c>
      <c r="AH40" s="11">
        <f>AF40-AG40</f>
        <v/>
      </c>
      <c r="AI40" s="9" t="n">
        <v>5</v>
      </c>
      <c r="AJ40" s="10" t="n">
        <v>0</v>
      </c>
      <c r="AK40" s="10" t="n">
        <v>1</v>
      </c>
      <c r="AL40" s="10" t="n">
        <v>0</v>
      </c>
      <c r="AM40" s="10" t="n">
        <v>6</v>
      </c>
      <c r="AN40" s="10" t="n">
        <v>4.626265976427716</v>
      </c>
      <c r="AO40" s="10">
        <f>AM40-AN40</f>
        <v/>
      </c>
      <c r="AP40" s="10" t="n">
        <v>9228</v>
      </c>
      <c r="AQ40" s="10" t="n">
        <v>6739.356319265272</v>
      </c>
      <c r="AR40" s="11">
        <f>AP40-AQ40</f>
        <v/>
      </c>
      <c r="AS40" s="9" t="n">
        <v>4</v>
      </c>
      <c r="AT40" s="10" t="n">
        <v>0</v>
      </c>
      <c r="AU40" s="10" t="n">
        <v>1</v>
      </c>
      <c r="AV40" s="10" t="n">
        <v>0</v>
      </c>
      <c r="AW40" s="10" t="n">
        <v>5</v>
      </c>
      <c r="AX40" s="10" t="n">
        <v>4.045255472994167</v>
      </c>
      <c r="AY40" s="10">
        <f>AW40-AX40</f>
        <v/>
      </c>
      <c r="AZ40" s="10" t="n">
        <v>7038</v>
      </c>
      <c r="BA40" s="10" t="n">
        <v>5919.876386959466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Шахова Юлия Александровна</t>
        </is>
      </c>
      <c r="E41" s="9" t="n">
        <v>6</v>
      </c>
      <c r="F41" s="10" t="n">
        <v>4</v>
      </c>
      <c r="G41" s="10" t="n">
        <v>0</v>
      </c>
      <c r="H41" s="10" t="n">
        <v>0</v>
      </c>
      <c r="I41" s="10" t="n">
        <v>10</v>
      </c>
      <c r="J41" s="10" t="n">
        <v>7.323682375530219</v>
      </c>
      <c r="K41" s="10">
        <f>I41-J41</f>
        <v/>
      </c>
      <c r="L41" s="10" t="n">
        <v>13448.83</v>
      </c>
      <c r="M41" s="10" t="n">
        <v>8734.544897031334</v>
      </c>
      <c r="N41" s="11">
        <f>L41-M41</f>
        <v/>
      </c>
      <c r="O41" s="9" t="n">
        <v>9</v>
      </c>
      <c r="P41" s="10" t="n">
        <v>2</v>
      </c>
      <c r="Q41" s="10" t="n">
        <v>0</v>
      </c>
      <c r="R41" s="10" t="n">
        <v>0</v>
      </c>
      <c r="S41" s="10" t="n">
        <v>11</v>
      </c>
      <c r="T41" s="10" t="n">
        <v>11.01491899149456</v>
      </c>
      <c r="U41" s="10">
        <f>S41-T41</f>
        <v/>
      </c>
      <c r="V41" s="10" t="n">
        <v>16932.16</v>
      </c>
      <c r="W41" s="10" t="n">
        <v>13192.40011516307</v>
      </c>
      <c r="X41" s="11">
        <f>V41-W41</f>
        <v/>
      </c>
      <c r="Y41" s="9" t="n">
        <v>15</v>
      </c>
      <c r="Z41" s="10" t="n">
        <v>5</v>
      </c>
      <c r="AA41" s="10" t="n">
        <v>0</v>
      </c>
      <c r="AB41" s="10" t="n">
        <v>0</v>
      </c>
      <c r="AC41" s="10" t="n">
        <v>20</v>
      </c>
      <c r="AD41" s="10" t="n">
        <v>11.01491899149456</v>
      </c>
      <c r="AE41" s="10">
        <f>AC41-AD41</f>
        <v/>
      </c>
      <c r="AF41" s="10" t="n">
        <v>29234.5</v>
      </c>
      <c r="AG41" s="10" t="n">
        <v>13192.40011516307</v>
      </c>
      <c r="AH41" s="11">
        <f>AF41-AG41</f>
        <v/>
      </c>
      <c r="AI41" s="9" t="n">
        <v>11</v>
      </c>
      <c r="AJ41" s="10" t="n">
        <v>2</v>
      </c>
      <c r="AK41" s="10" t="n">
        <v>0</v>
      </c>
      <c r="AL41" s="10" t="n">
        <v>0</v>
      </c>
      <c r="AM41" s="10" t="n">
        <v>13</v>
      </c>
      <c r="AN41" s="10" t="n">
        <v>11.01491899149456</v>
      </c>
      <c r="AO41" s="10">
        <f>AM41-AN41</f>
        <v/>
      </c>
      <c r="AP41" s="10" t="n">
        <v>19564.16</v>
      </c>
      <c r="AQ41" s="10" t="n">
        <v>13192.40011516307</v>
      </c>
      <c r="AR41" s="11">
        <f>AP41-AQ41</f>
        <v/>
      </c>
      <c r="AS41" s="9" t="n">
        <v>9</v>
      </c>
      <c r="AT41" s="10" t="n">
        <v>3</v>
      </c>
      <c r="AU41" s="10" t="n">
        <v>0</v>
      </c>
      <c r="AV41" s="10" t="n">
        <v>0</v>
      </c>
      <c r="AW41" s="10" t="n">
        <v>12</v>
      </c>
      <c r="AX41" s="10" t="n">
        <v>9.631560649986113</v>
      </c>
      <c r="AY41" s="10">
        <f>AW41-AX41</f>
        <v/>
      </c>
      <c r="AZ41" s="10" t="n">
        <v>15047</v>
      </c>
      <c r="BA41" s="10" t="n">
        <v>11588.25475747948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IFERROR(BH41/31*31,0)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Ямова Жанна Николаевна</t>
        </is>
      </c>
      <c r="E42" s="9" t="n">
        <v>6</v>
      </c>
      <c r="F42" s="10" t="n">
        <v>0</v>
      </c>
      <c r="G42" s="10" t="n">
        <v>0</v>
      </c>
      <c r="H42" s="10" t="n">
        <v>0</v>
      </c>
      <c r="I42" s="10" t="n">
        <v>6</v>
      </c>
      <c r="J42" s="10" t="n">
        <v>11.71789180084835</v>
      </c>
      <c r="K42" s="10">
        <f>I42-J42</f>
        <v/>
      </c>
      <c r="L42" s="10" t="n">
        <v>8191</v>
      </c>
      <c r="M42" s="10" t="n">
        <v>19014.76885764417</v>
      </c>
      <c r="N42" s="11">
        <f>L42-M42</f>
        <v/>
      </c>
      <c r="O42" s="9" t="n">
        <v>11</v>
      </c>
      <c r="P42" s="10" t="n">
        <v>0</v>
      </c>
      <c r="Q42" s="10" t="n">
        <v>0</v>
      </c>
      <c r="R42" s="10" t="n">
        <v>0</v>
      </c>
      <c r="S42" s="10" t="n">
        <v>11</v>
      </c>
      <c r="T42" s="10" t="n">
        <v>17.6238703863913</v>
      </c>
      <c r="U42" s="10">
        <f>S42-T42</f>
        <v/>
      </c>
      <c r="V42" s="10" t="n">
        <v>18170.5</v>
      </c>
      <c r="W42" s="10" t="n">
        <v>28719.34849778403</v>
      </c>
      <c r="X42" s="11">
        <f>V42-W42</f>
        <v/>
      </c>
      <c r="Y42" s="9" t="n">
        <v>15</v>
      </c>
      <c r="Z42" s="10" t="n">
        <v>0</v>
      </c>
      <c r="AA42" s="10" t="n">
        <v>0</v>
      </c>
      <c r="AB42" s="10" t="n">
        <v>0</v>
      </c>
      <c r="AC42" s="10" t="n">
        <v>15</v>
      </c>
      <c r="AD42" s="10" t="n">
        <v>17.6238703863913</v>
      </c>
      <c r="AE42" s="10">
        <f>AC42-AD42</f>
        <v/>
      </c>
      <c r="AF42" s="10" t="n">
        <v>22256.5</v>
      </c>
      <c r="AG42" s="10" t="n">
        <v>28719.34849778403</v>
      </c>
      <c r="AH42" s="11">
        <f>AF42-AG42</f>
        <v/>
      </c>
      <c r="AI42" s="9" t="n">
        <v>13</v>
      </c>
      <c r="AJ42" s="10" t="n">
        <v>0</v>
      </c>
      <c r="AK42" s="10" t="n">
        <v>0</v>
      </c>
      <c r="AL42" s="10" t="n">
        <v>0</v>
      </c>
      <c r="AM42" s="10" t="n">
        <v>13</v>
      </c>
      <c r="AN42" s="10" t="n">
        <v>17.6238703863913</v>
      </c>
      <c r="AO42" s="10">
        <f>AM42-AN42</f>
        <v/>
      </c>
      <c r="AP42" s="10" t="n">
        <v>21905</v>
      </c>
      <c r="AQ42" s="10" t="n">
        <v>28719.34849778403</v>
      </c>
      <c r="AR42" s="11">
        <f>AP42-AQ42</f>
        <v/>
      </c>
      <c r="AS42" s="9" t="n">
        <v>14</v>
      </c>
      <c r="AT42" s="10" t="n">
        <v>0</v>
      </c>
      <c r="AU42" s="10" t="n">
        <v>0</v>
      </c>
      <c r="AV42" s="10" t="n">
        <v>0</v>
      </c>
      <c r="AW42" s="10" t="n">
        <v>14</v>
      </c>
      <c r="AX42" s="10" t="n">
        <v>15.41049703997778</v>
      </c>
      <c r="AY42" s="10">
        <f>AW42-AX42</f>
        <v/>
      </c>
      <c r="AZ42" s="10" t="n">
        <v>24267.5</v>
      </c>
      <c r="BA42" s="10" t="n">
        <v>25227.18564900374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IFERROR(BH42/31*31,0)</f>
        <v/>
      </c>
    </row>
    <row r="43">
      <c r="A43" s="7" t="n"/>
      <c r="B43" s="7" t="n"/>
      <c r="C43" s="7" t="n"/>
      <c r="D43" s="7" t="inlineStr">
        <is>
          <t>Итого ГРУППОВЫЕ ПРОГРАММЫ</t>
        </is>
      </c>
      <c r="E43" s="12">
        <f>SUM(E37:E42)</f>
        <v/>
      </c>
      <c r="F43" s="13">
        <f>SUM(F37:F42)</f>
        <v/>
      </c>
      <c r="G43" s="13">
        <f>SUM(G37:G42)</f>
        <v/>
      </c>
      <c r="H43" s="13">
        <f>SUM(H37:H42)</f>
        <v/>
      </c>
      <c r="I43" s="13">
        <f>SUM(I37:I42)</f>
        <v/>
      </c>
      <c r="J43" s="13">
        <f>SUM(J37:J42)</f>
        <v/>
      </c>
      <c r="K43" s="13">
        <f>SUM(K37:K42)</f>
        <v/>
      </c>
      <c r="L43" s="13">
        <f>SUM(L37:L42)</f>
        <v/>
      </c>
      <c r="M43" s="13">
        <f>SUM(M37:M42)</f>
        <v/>
      </c>
      <c r="N43" s="14">
        <f>SUM(N37:N42)</f>
        <v/>
      </c>
      <c r="O43" s="12">
        <f>SUM(O37:O42)</f>
        <v/>
      </c>
      <c r="P43" s="13">
        <f>SUM(P37:P42)</f>
        <v/>
      </c>
      <c r="Q43" s="13">
        <f>SUM(Q37:Q42)</f>
        <v/>
      </c>
      <c r="R43" s="13">
        <f>SUM(R37:R42)</f>
        <v/>
      </c>
      <c r="S43" s="13">
        <f>SUM(S37:S42)</f>
        <v/>
      </c>
      <c r="T43" s="13">
        <f>SUM(T37:T42)</f>
        <v/>
      </c>
      <c r="U43" s="13">
        <f>SUM(U37:U42)</f>
        <v/>
      </c>
      <c r="V43" s="13">
        <f>SUM(V37:V42)</f>
        <v/>
      </c>
      <c r="W43" s="13">
        <f>SUM(W37:W42)</f>
        <v/>
      </c>
      <c r="X43" s="14">
        <f>SUM(X37:X42)</f>
        <v/>
      </c>
      <c r="Y43" s="12">
        <f>SUM(Y37:Y42)</f>
        <v/>
      </c>
      <c r="Z43" s="13">
        <f>SUM(Z37:Z42)</f>
        <v/>
      </c>
      <c r="AA43" s="13">
        <f>SUM(AA37:AA42)</f>
        <v/>
      </c>
      <c r="AB43" s="13">
        <f>SUM(AB37:AB42)</f>
        <v/>
      </c>
      <c r="AC43" s="13">
        <f>SUM(AC37:AC42)</f>
        <v/>
      </c>
      <c r="AD43" s="13">
        <f>SUM(AD37:AD42)</f>
        <v/>
      </c>
      <c r="AE43" s="13">
        <f>SUM(AE37:AE42)</f>
        <v/>
      </c>
      <c r="AF43" s="13">
        <f>SUM(AF37:AF42)</f>
        <v/>
      </c>
      <c r="AG43" s="13">
        <f>SUM(AG37:AG42)</f>
        <v/>
      </c>
      <c r="AH43" s="14">
        <f>SUM(AH37:AH42)</f>
        <v/>
      </c>
      <c r="AI43" s="12">
        <f>SUM(AI37:AI42)</f>
        <v/>
      </c>
      <c r="AJ43" s="13">
        <f>SUM(AJ37:AJ42)</f>
        <v/>
      </c>
      <c r="AK43" s="13">
        <f>SUM(AK37:AK42)</f>
        <v/>
      </c>
      <c r="AL43" s="13">
        <f>SUM(AL37:AL42)</f>
        <v/>
      </c>
      <c r="AM43" s="13">
        <f>SUM(AM37:AM42)</f>
        <v/>
      </c>
      <c r="AN43" s="13">
        <f>SUM(AN37:AN42)</f>
        <v/>
      </c>
      <c r="AO43" s="13">
        <f>SUM(AO37:AO42)</f>
        <v/>
      </c>
      <c r="AP43" s="13">
        <f>SUM(AP37:AP42)</f>
        <v/>
      </c>
      <c r="AQ43" s="13">
        <f>SUM(AQ37:AQ42)</f>
        <v/>
      </c>
      <c r="AR43" s="14">
        <f>SUM(AR37:AR42)</f>
        <v/>
      </c>
      <c r="AS43" s="12">
        <f>SUM(AS37:AS42)</f>
        <v/>
      </c>
      <c r="AT43" s="13">
        <f>SUM(AT37:AT42)</f>
        <v/>
      </c>
      <c r="AU43" s="13">
        <f>SUM(AU37:AU42)</f>
        <v/>
      </c>
      <c r="AV43" s="13">
        <f>SUM(AV37:AV42)</f>
        <v/>
      </c>
      <c r="AW43" s="13">
        <f>SUM(AW37:AW42)</f>
        <v/>
      </c>
      <c r="AX43" s="13">
        <f>SUM(AX37:AX42)</f>
        <v/>
      </c>
      <c r="AY43" s="13">
        <f>SUM(AY37:AY42)</f>
        <v/>
      </c>
      <c r="AZ43" s="13">
        <f>SUM(AZ37:AZ42)</f>
        <v/>
      </c>
      <c r="BA43" s="13">
        <f>SUM(BA37:BA42)</f>
        <v/>
      </c>
      <c r="BB43" s="14">
        <f>SUM(BB37:BB42)</f>
        <v/>
      </c>
      <c r="BC43" s="7">
        <f>SUM(BC37:BC42)</f>
        <v/>
      </c>
      <c r="BD43" s="13">
        <f>SUM(BD37:BD42)</f>
        <v/>
      </c>
      <c r="BE43" s="13">
        <f>SUM(BE37:BE42)</f>
        <v/>
      </c>
      <c r="BF43" s="13">
        <f>BE43-BD43</f>
        <v/>
      </c>
      <c r="BG43" s="13">
        <f>SUM(BG37:BG42)</f>
        <v/>
      </c>
      <c r="BH43" s="13">
        <f>SUM(BH37:BH42)</f>
        <v/>
      </c>
      <c r="BI43" s="13">
        <f>BH43-BG43</f>
        <v/>
      </c>
      <c r="BJ43" s="13">
        <f>IFERROR(BH43/31*31,0)</f>
        <v/>
      </c>
    </row>
    <row r="45">
      <c r="A45" s="7" t="n"/>
      <c r="B45" s="7" t="n"/>
      <c r="C45" s="7" t="n"/>
      <c r="D45" s="7" t="inlineStr">
        <is>
          <t>БОЕВЫЕ ИСКУССТВА</t>
        </is>
      </c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7" t="n"/>
      <c r="AI45" s="7" t="n"/>
      <c r="AJ45" s="7" t="n"/>
      <c r="AK45" s="7" t="n"/>
      <c r="AL45" s="7" t="n"/>
      <c r="AM45" s="7" t="n"/>
      <c r="AN45" s="7" t="n"/>
      <c r="AO45" s="7" t="n"/>
      <c r="AP45" s="7" t="n"/>
      <c r="AQ45" s="7" t="n"/>
      <c r="AR45" s="7" t="n"/>
      <c r="AS45" s="7" t="n"/>
      <c r="AT45" s="7" t="n"/>
      <c r="AU45" s="7" t="n"/>
      <c r="AV45" s="7" t="n"/>
      <c r="AW45" s="7" t="n"/>
      <c r="AX45" s="7" t="n"/>
      <c r="AY45" s="7" t="n"/>
      <c r="AZ45" s="7" t="n"/>
      <c r="BA45" s="7" t="n"/>
      <c r="BB45" s="7" t="n"/>
      <c r="BC45" s="7" t="n"/>
      <c r="BD45" s="7" t="n"/>
      <c r="BE45" s="7" t="n"/>
      <c r="BF45" s="7" t="n"/>
      <c r="BG45" s="7" t="n"/>
      <c r="BH45" s="7" t="n"/>
      <c r="BI45" s="7" t="n"/>
      <c r="BJ45" s="7" t="n"/>
    </row>
    <row r="46">
      <c r="A46" s="8" t="n">
        <v>32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Кадыров Вадим Камильевич</t>
        </is>
      </c>
      <c r="E46" s="9" t="n">
        <v>1</v>
      </c>
      <c r="F46" s="10" t="n">
        <v>0</v>
      </c>
      <c r="G46" s="10" t="n">
        <v>0</v>
      </c>
      <c r="H46" s="10" t="n">
        <v>0</v>
      </c>
      <c r="I46" s="10" t="n">
        <v>1</v>
      </c>
      <c r="J46" s="10" t="n">
        <v>4.394209425318131</v>
      </c>
      <c r="K46" s="10">
        <f>I46-J46</f>
        <v/>
      </c>
      <c r="L46" s="10" t="n">
        <v>1487.5</v>
      </c>
      <c r="M46" s="10" t="n">
        <v>4374.563387494825</v>
      </c>
      <c r="N46" s="11">
        <f>L46-M46</f>
        <v/>
      </c>
      <c r="O46" s="9" t="n">
        <v>0</v>
      </c>
      <c r="P46" s="10" t="n">
        <v>1</v>
      </c>
      <c r="Q46" s="10" t="n">
        <v>0</v>
      </c>
      <c r="R46" s="10" t="n">
        <v>0</v>
      </c>
      <c r="S46" s="10" t="n">
        <v>1</v>
      </c>
      <c r="T46" s="10" t="n">
        <v>6.608951394896736</v>
      </c>
      <c r="U46" s="10">
        <f>S46-T46</f>
        <v/>
      </c>
      <c r="V46" s="10" t="n">
        <v>960</v>
      </c>
      <c r="W46" s="10" t="n">
        <v>6607.212077711051</v>
      </c>
      <c r="X46" s="11">
        <f>V46-W46</f>
        <v/>
      </c>
      <c r="Y46" s="9" t="n">
        <v>2</v>
      </c>
      <c r="Z46" s="10" t="n">
        <v>0</v>
      </c>
      <c r="AA46" s="10" t="n">
        <v>0</v>
      </c>
      <c r="AB46" s="10" t="n">
        <v>0</v>
      </c>
      <c r="AC46" s="10" t="n">
        <v>2</v>
      </c>
      <c r="AD46" s="10" t="n">
        <v>6.608951394896736</v>
      </c>
      <c r="AE46" s="10">
        <f>AC46-AD46</f>
        <v/>
      </c>
      <c r="AF46" s="10" t="n">
        <v>3094</v>
      </c>
      <c r="AG46" s="10" t="n">
        <v>6607.212077711051</v>
      </c>
      <c r="AH46" s="11">
        <f>AF46-AG46</f>
        <v/>
      </c>
      <c r="AI46" s="9" t="n">
        <v>0</v>
      </c>
      <c r="AJ46" s="10" t="n">
        <v>0</v>
      </c>
      <c r="AK46" s="10" t="n">
        <v>0</v>
      </c>
      <c r="AL46" s="10" t="n">
        <v>0</v>
      </c>
      <c r="AM46" s="10" t="n">
        <v>0</v>
      </c>
      <c r="AN46" s="10" t="n">
        <v>6.608951394896736</v>
      </c>
      <c r="AO46" s="10">
        <f>AM46-AN46</f>
        <v/>
      </c>
      <c r="AP46" s="10" t="n">
        <v>0</v>
      </c>
      <c r="AQ46" s="10" t="n">
        <v>6607.212077711051</v>
      </c>
      <c r="AR46" s="11">
        <f>AP46-AQ46</f>
        <v/>
      </c>
      <c r="AS46" s="9" t="n">
        <v>2</v>
      </c>
      <c r="AT46" s="10" t="n">
        <v>0</v>
      </c>
      <c r="AU46" s="10" t="n">
        <v>0</v>
      </c>
      <c r="AV46" s="10" t="n">
        <v>0</v>
      </c>
      <c r="AW46" s="10" t="n">
        <v>2</v>
      </c>
      <c r="AX46" s="10" t="n">
        <v>5.778936389991668</v>
      </c>
      <c r="AY46" s="10">
        <f>AW46-AX46</f>
        <v/>
      </c>
      <c r="AZ46" s="10" t="n">
        <v>3213</v>
      </c>
      <c r="BA46" s="10" t="n">
        <v>5803.800379372025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IFERROR(BH46/31*31,0)</f>
        <v/>
      </c>
    </row>
    <row r="47">
      <c r="A47" s="8" t="n">
        <v>33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Кармушев Ростислав Николаевич</t>
        </is>
      </c>
      <c r="E47" s="9" t="n">
        <v>3</v>
      </c>
      <c r="F47" s="10" t="n">
        <v>0</v>
      </c>
      <c r="G47" s="10" t="n">
        <v>0</v>
      </c>
      <c r="H47" s="10" t="n">
        <v>0</v>
      </c>
      <c r="I47" s="10" t="n">
        <v>3</v>
      </c>
      <c r="J47" s="10" t="n">
        <v>3.808314835275714</v>
      </c>
      <c r="K47" s="10">
        <f>I47-J47</f>
        <v/>
      </c>
      <c r="L47" s="10" t="n">
        <v>4980</v>
      </c>
      <c r="M47" s="10" t="n">
        <v>5832.751183326433</v>
      </c>
      <c r="N47" s="11">
        <f>L47-M47</f>
        <v/>
      </c>
      <c r="O47" s="9" t="n">
        <v>7</v>
      </c>
      <c r="P47" s="10" t="n">
        <v>0</v>
      </c>
      <c r="Q47" s="10" t="n">
        <v>2</v>
      </c>
      <c r="R47" s="10" t="n">
        <v>0</v>
      </c>
      <c r="S47" s="10" t="n">
        <v>9</v>
      </c>
      <c r="T47" s="10" t="n">
        <v>5.727757875577171</v>
      </c>
      <c r="U47" s="10">
        <f>S47-T47</f>
        <v/>
      </c>
      <c r="V47" s="10" t="n">
        <v>12322</v>
      </c>
      <c r="W47" s="10" t="n">
        <v>8809.616103614735</v>
      </c>
      <c r="X47" s="11">
        <f>V47-W47</f>
        <v/>
      </c>
      <c r="Y47" s="9" t="n">
        <v>7</v>
      </c>
      <c r="Z47" s="10" t="n">
        <v>0</v>
      </c>
      <c r="AA47" s="10" t="n">
        <v>0</v>
      </c>
      <c r="AB47" s="10" t="n">
        <v>0</v>
      </c>
      <c r="AC47" s="10" t="n">
        <v>7</v>
      </c>
      <c r="AD47" s="10" t="n">
        <v>5.727757875577171</v>
      </c>
      <c r="AE47" s="10">
        <f>AC47-AD47</f>
        <v/>
      </c>
      <c r="AF47" s="10" t="n">
        <v>13285</v>
      </c>
      <c r="AG47" s="10" t="n">
        <v>8809.616103614735</v>
      </c>
      <c r="AH47" s="11">
        <f>AF47-AG47</f>
        <v/>
      </c>
      <c r="AI47" s="9" t="n">
        <v>4</v>
      </c>
      <c r="AJ47" s="10" t="n">
        <v>0</v>
      </c>
      <c r="AK47" s="10" t="n">
        <v>1</v>
      </c>
      <c r="AL47" s="10" t="n">
        <v>0</v>
      </c>
      <c r="AM47" s="10" t="n">
        <v>5</v>
      </c>
      <c r="AN47" s="10" t="n">
        <v>5.727757875577171</v>
      </c>
      <c r="AO47" s="10">
        <f>AM47-AN47</f>
        <v/>
      </c>
      <c r="AP47" s="10" t="n">
        <v>7315</v>
      </c>
      <c r="AQ47" s="10" t="n">
        <v>8809.616103614735</v>
      </c>
      <c r="AR47" s="11">
        <f>AP47-AQ47</f>
        <v/>
      </c>
      <c r="AS47" s="9" t="n">
        <v>6</v>
      </c>
      <c r="AT47" s="10" t="n">
        <v>0</v>
      </c>
      <c r="AU47" s="10" t="n">
        <v>0</v>
      </c>
      <c r="AV47" s="10" t="n">
        <v>0</v>
      </c>
      <c r="AW47" s="10" t="n">
        <v>6</v>
      </c>
      <c r="AX47" s="10" t="n">
        <v>5.008411537992779</v>
      </c>
      <c r="AY47" s="10">
        <f>AW47-AX47</f>
        <v/>
      </c>
      <c r="AZ47" s="10" t="n">
        <v>9807.5</v>
      </c>
      <c r="BA47" s="10" t="n">
        <v>7738.400505829367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IFERROR(BH47/31*31,0)</f>
        <v/>
      </c>
    </row>
    <row r="48">
      <c r="A48" s="8" t="n">
        <v>34</v>
      </c>
      <c r="B48" s="8" t="inlineStr"/>
      <c r="C48" s="8" t="inlineStr">
        <is>
          <t>Вне плана</t>
        </is>
      </c>
      <c r="D48" s="8" t="inlineStr">
        <is>
          <t>Ширгаков Эдуард Фликсович</t>
        </is>
      </c>
      <c r="E48" s="9" t="n">
        <v>1</v>
      </c>
      <c r="F48" s="10" t="n">
        <v>2</v>
      </c>
      <c r="G48" s="10" t="n">
        <v>0</v>
      </c>
      <c r="H48" s="10" t="n">
        <v>0</v>
      </c>
      <c r="I48" s="10" t="n">
        <v>3</v>
      </c>
      <c r="J48" s="10" t="n">
        <v>0</v>
      </c>
      <c r="K48" s="10">
        <f>I48-J48</f>
        <v/>
      </c>
      <c r="L48" s="10" t="n">
        <v>3362.5</v>
      </c>
      <c r="M48" s="10" t="n">
        <v>0</v>
      </c>
      <c r="N48" s="11">
        <f>L48-M48</f>
        <v/>
      </c>
      <c r="O48" s="9" t="n">
        <v>1</v>
      </c>
      <c r="P48" s="10" t="n">
        <v>4</v>
      </c>
      <c r="Q48" s="10" t="n">
        <v>0</v>
      </c>
      <c r="R48" s="10" t="n">
        <v>0</v>
      </c>
      <c r="S48" s="10" t="n">
        <v>5</v>
      </c>
      <c r="T48" s="10" t="n">
        <v>0</v>
      </c>
      <c r="U48" s="10">
        <f>S48-T48</f>
        <v/>
      </c>
      <c r="V48" s="10" t="n">
        <v>4288</v>
      </c>
      <c r="W48" s="10" t="n">
        <v>0</v>
      </c>
      <c r="X48" s="11">
        <f>V48-W48</f>
        <v/>
      </c>
      <c r="Y48" s="9" t="n">
        <v>1</v>
      </c>
      <c r="Z48" s="10" t="n">
        <v>0</v>
      </c>
      <c r="AA48" s="10" t="n">
        <v>0</v>
      </c>
      <c r="AB48" s="10" t="n">
        <v>0</v>
      </c>
      <c r="AC48" s="10" t="n">
        <v>1</v>
      </c>
      <c r="AD48" s="10" t="n">
        <v>0</v>
      </c>
      <c r="AE48" s="10">
        <f>AC48-AD48</f>
        <v/>
      </c>
      <c r="AF48" s="10" t="n">
        <v>1323</v>
      </c>
      <c r="AG48" s="10" t="n">
        <v>0</v>
      </c>
      <c r="AH48" s="11">
        <f>AF48-AG48</f>
        <v/>
      </c>
      <c r="AI48" s="9" t="n">
        <v>0</v>
      </c>
      <c r="AJ48" s="10" t="n">
        <v>0</v>
      </c>
      <c r="AK48" s="10" t="n">
        <v>0</v>
      </c>
      <c r="AL48" s="10" t="n">
        <v>0</v>
      </c>
      <c r="AM48" s="10" t="n">
        <v>0</v>
      </c>
      <c r="AN48" s="10" t="n">
        <v>0</v>
      </c>
      <c r="AO48" s="10">
        <f>AM48-AN48</f>
        <v/>
      </c>
      <c r="AP48" s="10" t="n">
        <v>0</v>
      </c>
      <c r="AQ48" s="10" t="n">
        <v>0</v>
      </c>
      <c r="AR48" s="11">
        <f>AP48-AQ48</f>
        <v/>
      </c>
      <c r="AS48" s="9" t="n">
        <v>0</v>
      </c>
      <c r="AT48" s="10" t="n">
        <v>0</v>
      </c>
      <c r="AU48" s="10" t="n">
        <v>0</v>
      </c>
      <c r="AV48" s="10" t="n">
        <v>0</v>
      </c>
      <c r="AW48" s="10" t="n">
        <v>0</v>
      </c>
      <c r="AX48" s="10" t="n">
        <v>0</v>
      </c>
      <c r="AY48" s="10">
        <f>AW48-AX48</f>
        <v/>
      </c>
      <c r="AZ48" s="10" t="n">
        <v>0</v>
      </c>
      <c r="BA48" s="10" t="n">
        <v>0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IFERROR(BH48/31*31,0)</f>
        <v/>
      </c>
    </row>
    <row r="49">
      <c r="A49" s="7" t="n"/>
      <c r="B49" s="7" t="n"/>
      <c r="C49" s="7" t="n"/>
      <c r="D49" s="7" t="inlineStr">
        <is>
          <t>Итого БОЕВЫЕ ИСКУССТВА</t>
        </is>
      </c>
      <c r="E49" s="12">
        <f>SUM(E46:E48)</f>
        <v/>
      </c>
      <c r="F49" s="13">
        <f>SUM(F46:F48)</f>
        <v/>
      </c>
      <c r="G49" s="13">
        <f>SUM(G46:G48)</f>
        <v/>
      </c>
      <c r="H49" s="13">
        <f>SUM(H46:H48)</f>
        <v/>
      </c>
      <c r="I49" s="13">
        <f>SUM(I46:I48)</f>
        <v/>
      </c>
      <c r="J49" s="13">
        <f>SUM(J46:J48)</f>
        <v/>
      </c>
      <c r="K49" s="13">
        <f>SUM(K46:K48)</f>
        <v/>
      </c>
      <c r="L49" s="13">
        <f>SUM(L46:L48)</f>
        <v/>
      </c>
      <c r="M49" s="13">
        <f>SUM(M46:M48)</f>
        <v/>
      </c>
      <c r="N49" s="14">
        <f>SUM(N46:N48)</f>
        <v/>
      </c>
      <c r="O49" s="12">
        <f>SUM(O46:O48)</f>
        <v/>
      </c>
      <c r="P49" s="13">
        <f>SUM(P46:P48)</f>
        <v/>
      </c>
      <c r="Q49" s="13">
        <f>SUM(Q46:Q48)</f>
        <v/>
      </c>
      <c r="R49" s="13">
        <f>SUM(R46:R48)</f>
        <v/>
      </c>
      <c r="S49" s="13">
        <f>SUM(S46:S48)</f>
        <v/>
      </c>
      <c r="T49" s="13">
        <f>SUM(T46:T48)</f>
        <v/>
      </c>
      <c r="U49" s="13">
        <f>SUM(U46:U48)</f>
        <v/>
      </c>
      <c r="V49" s="13">
        <f>SUM(V46:V48)</f>
        <v/>
      </c>
      <c r="W49" s="13">
        <f>SUM(W46:W48)</f>
        <v/>
      </c>
      <c r="X49" s="14">
        <f>SUM(X46:X48)</f>
        <v/>
      </c>
      <c r="Y49" s="12">
        <f>SUM(Y46:Y48)</f>
        <v/>
      </c>
      <c r="Z49" s="13">
        <f>SUM(Z46:Z48)</f>
        <v/>
      </c>
      <c r="AA49" s="13">
        <f>SUM(AA46:AA48)</f>
        <v/>
      </c>
      <c r="AB49" s="13">
        <f>SUM(AB46:AB48)</f>
        <v/>
      </c>
      <c r="AC49" s="13">
        <f>SUM(AC46:AC48)</f>
        <v/>
      </c>
      <c r="AD49" s="13">
        <f>SUM(AD46:AD48)</f>
        <v/>
      </c>
      <c r="AE49" s="13">
        <f>SUM(AE46:AE48)</f>
        <v/>
      </c>
      <c r="AF49" s="13">
        <f>SUM(AF46:AF48)</f>
        <v/>
      </c>
      <c r="AG49" s="13">
        <f>SUM(AG46:AG48)</f>
        <v/>
      </c>
      <c r="AH49" s="14">
        <f>SUM(AH46:AH48)</f>
        <v/>
      </c>
      <c r="AI49" s="12">
        <f>SUM(AI46:AI48)</f>
        <v/>
      </c>
      <c r="AJ49" s="13">
        <f>SUM(AJ46:AJ48)</f>
        <v/>
      </c>
      <c r="AK49" s="13">
        <f>SUM(AK46:AK48)</f>
        <v/>
      </c>
      <c r="AL49" s="13">
        <f>SUM(AL46:AL48)</f>
        <v/>
      </c>
      <c r="AM49" s="13">
        <f>SUM(AM46:AM48)</f>
        <v/>
      </c>
      <c r="AN49" s="13">
        <f>SUM(AN46:AN48)</f>
        <v/>
      </c>
      <c r="AO49" s="13">
        <f>SUM(AO46:AO48)</f>
        <v/>
      </c>
      <c r="AP49" s="13">
        <f>SUM(AP46:AP48)</f>
        <v/>
      </c>
      <c r="AQ49" s="13">
        <f>SUM(AQ46:AQ48)</f>
        <v/>
      </c>
      <c r="AR49" s="14">
        <f>SUM(AR46:AR48)</f>
        <v/>
      </c>
      <c r="AS49" s="12">
        <f>SUM(AS46:AS48)</f>
        <v/>
      </c>
      <c r="AT49" s="13">
        <f>SUM(AT46:AT48)</f>
        <v/>
      </c>
      <c r="AU49" s="13">
        <f>SUM(AU46:AU48)</f>
        <v/>
      </c>
      <c r="AV49" s="13">
        <f>SUM(AV46:AV48)</f>
        <v/>
      </c>
      <c r="AW49" s="13">
        <f>SUM(AW46:AW48)</f>
        <v/>
      </c>
      <c r="AX49" s="13">
        <f>SUM(AX46:AX48)</f>
        <v/>
      </c>
      <c r="AY49" s="13">
        <f>SUM(AY46:AY48)</f>
        <v/>
      </c>
      <c r="AZ49" s="13">
        <f>SUM(AZ46:AZ48)</f>
        <v/>
      </c>
      <c r="BA49" s="13">
        <f>SUM(BA46:BA48)</f>
        <v/>
      </c>
      <c r="BB49" s="14">
        <f>SUM(BB46:BB48)</f>
        <v/>
      </c>
      <c r="BC49" s="7">
        <f>SUM(BC46:BC48)</f>
        <v/>
      </c>
      <c r="BD49" s="13">
        <f>SUM(BD46:BD48)</f>
        <v/>
      </c>
      <c r="BE49" s="13">
        <f>SUM(BE46:BE48)</f>
        <v/>
      </c>
      <c r="BF49" s="13">
        <f>BE49-BD49</f>
        <v/>
      </c>
      <c r="BG49" s="13">
        <f>SUM(BG46:BG48)</f>
        <v/>
      </c>
      <c r="BH49" s="13">
        <f>SUM(BH46:BH48)</f>
        <v/>
      </c>
      <c r="BI49" s="13">
        <f>BH49-BG49</f>
        <v/>
      </c>
      <c r="BJ49" s="13">
        <f>IFERROR(BH49/31*31,0)</f>
        <v/>
      </c>
    </row>
    <row r="51">
      <c r="A51" s="15" t="n"/>
      <c r="B51" s="15" t="n"/>
      <c r="C51" s="15" t="n"/>
      <c r="D51" s="15" t="inlineStr">
        <is>
          <t>Итого</t>
        </is>
      </c>
      <c r="E51" s="16">
        <f>SUM(E13,E34,E43,E49)</f>
        <v/>
      </c>
      <c r="F51" s="17">
        <f>SUM(F13,F34,F43,F49)</f>
        <v/>
      </c>
      <c r="G51" s="17">
        <f>SUM(G13,G34,G43,G49)</f>
        <v/>
      </c>
      <c r="H51" s="17">
        <f>SUM(H13,H34,H43,H49)</f>
        <v/>
      </c>
      <c r="I51" s="17">
        <f>SUM(I13,I34,I43,I49)</f>
        <v/>
      </c>
      <c r="J51" s="17">
        <f>SUM(J13,J34,J43,J49)</f>
        <v/>
      </c>
      <c r="K51" s="17">
        <f>SUM(K13,K34,K43,K49)</f>
        <v/>
      </c>
      <c r="L51" s="17">
        <f>SUM(L13,L34,L43,L49)</f>
        <v/>
      </c>
      <c r="M51" s="17">
        <f>SUM(M13,M34,M43,M49)</f>
        <v/>
      </c>
      <c r="N51" s="18">
        <f>SUM(N13,N34,N43,N49)</f>
        <v/>
      </c>
      <c r="O51" s="16">
        <f>SUM(O13,O34,O43,O49)</f>
        <v/>
      </c>
      <c r="P51" s="17">
        <f>SUM(P13,P34,P43,P49)</f>
        <v/>
      </c>
      <c r="Q51" s="17">
        <f>SUM(Q13,Q34,Q43,Q49)</f>
        <v/>
      </c>
      <c r="R51" s="17">
        <f>SUM(R13,R34,R43,R49)</f>
        <v/>
      </c>
      <c r="S51" s="17">
        <f>SUM(S13,S34,S43,S49)</f>
        <v/>
      </c>
      <c r="T51" s="17">
        <f>SUM(T13,T34,T43,T49)</f>
        <v/>
      </c>
      <c r="U51" s="17">
        <f>SUM(U13,U34,U43,U49)</f>
        <v/>
      </c>
      <c r="V51" s="17">
        <f>SUM(V13,V34,V43,V49)</f>
        <v/>
      </c>
      <c r="W51" s="17">
        <f>SUM(W13,W34,W43,W49)</f>
        <v/>
      </c>
      <c r="X51" s="18">
        <f>SUM(X13,X34,X43,X49)</f>
        <v/>
      </c>
      <c r="Y51" s="16">
        <f>SUM(Y13,Y34,Y43,Y49)</f>
        <v/>
      </c>
      <c r="Z51" s="17">
        <f>SUM(Z13,Z34,Z43,Z49)</f>
        <v/>
      </c>
      <c r="AA51" s="17">
        <f>SUM(AA13,AA34,AA43,AA49)</f>
        <v/>
      </c>
      <c r="AB51" s="17">
        <f>SUM(AB13,AB34,AB43,AB49)</f>
        <v/>
      </c>
      <c r="AC51" s="17">
        <f>SUM(AC13,AC34,AC43,AC49)</f>
        <v/>
      </c>
      <c r="AD51" s="17">
        <f>SUM(AD13,AD34,AD43,AD49)</f>
        <v/>
      </c>
      <c r="AE51" s="17">
        <f>SUM(AE13,AE34,AE43,AE49)</f>
        <v/>
      </c>
      <c r="AF51" s="17">
        <f>SUM(AF13,AF34,AF43,AF49)</f>
        <v/>
      </c>
      <c r="AG51" s="17">
        <f>SUM(AG13,AG34,AG43,AG49)</f>
        <v/>
      </c>
      <c r="AH51" s="18">
        <f>SUM(AH13,AH34,AH43,AH49)</f>
        <v/>
      </c>
      <c r="AI51" s="16">
        <f>SUM(AI13,AI34,AI43,AI49)</f>
        <v/>
      </c>
      <c r="AJ51" s="17">
        <f>SUM(AJ13,AJ34,AJ43,AJ49)</f>
        <v/>
      </c>
      <c r="AK51" s="17">
        <f>SUM(AK13,AK34,AK43,AK49)</f>
        <v/>
      </c>
      <c r="AL51" s="17">
        <f>SUM(AL13,AL34,AL43,AL49)</f>
        <v/>
      </c>
      <c r="AM51" s="17">
        <f>SUM(AM13,AM34,AM43,AM49)</f>
        <v/>
      </c>
      <c r="AN51" s="17">
        <f>SUM(AN13,AN34,AN43,AN49)</f>
        <v/>
      </c>
      <c r="AO51" s="17">
        <f>SUM(AO13,AO34,AO43,AO49)</f>
        <v/>
      </c>
      <c r="AP51" s="17">
        <f>SUM(AP13,AP34,AP43,AP49)</f>
        <v/>
      </c>
      <c r="AQ51" s="17">
        <f>SUM(AQ13,AQ34,AQ43,AQ49)</f>
        <v/>
      </c>
      <c r="AR51" s="18">
        <f>SUM(AR13,AR34,AR43,AR49)</f>
        <v/>
      </c>
      <c r="AS51" s="16">
        <f>SUM(AS13,AS34,AS43,AS49)</f>
        <v/>
      </c>
      <c r="AT51" s="17">
        <f>SUM(AT13,AT34,AT43,AT49)</f>
        <v/>
      </c>
      <c r="AU51" s="17">
        <f>SUM(AU13,AU34,AU43,AU49)</f>
        <v/>
      </c>
      <c r="AV51" s="17">
        <f>SUM(AV13,AV34,AV43,AV49)</f>
        <v/>
      </c>
      <c r="AW51" s="17">
        <f>SUM(AW13,AW34,AW43,AW49)</f>
        <v/>
      </c>
      <c r="AX51" s="17">
        <f>SUM(AX13,AX34,AX43,AX49)</f>
        <v/>
      </c>
      <c r="AY51" s="17">
        <f>SUM(AY13,AY34,AY43,AY49)</f>
        <v/>
      </c>
      <c r="AZ51" s="17">
        <f>SUM(AZ13,AZ34,AZ43,AZ49)</f>
        <v/>
      </c>
      <c r="BA51" s="17">
        <f>SUM(BA13,BA34,BA43,BA49)</f>
        <v/>
      </c>
      <c r="BB51" s="18">
        <f>SUM(BB13,BB34,BB43,BB49)</f>
        <v/>
      </c>
      <c r="BC51" s="16">
        <f>SUM(BC13,BC34,BC43,BC49)</f>
        <v/>
      </c>
      <c r="BD51" s="17">
        <f>SUM(BD13,BD34,BD43,BD49)</f>
        <v/>
      </c>
      <c r="BE51" s="17">
        <f>SUM(BE13,BE34,BE43,BE49)</f>
        <v/>
      </c>
      <c r="BF51" s="17">
        <f>BE51-BD51</f>
        <v/>
      </c>
      <c r="BG51" s="17">
        <f>SUM(BG13,BG34,BG43,BG49)</f>
        <v/>
      </c>
      <c r="BH51" s="17">
        <f>SUM(BH13,BH34,BH43,BH49)</f>
        <v/>
      </c>
      <c r="BI51" s="17">
        <f>BH51-BG51</f>
        <v/>
      </c>
      <c r="BJ51" s="17">
        <f>IFERROR(BH51/31*31,0)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2">
    <cfRule type="dataBar" priority="1">
      <dataBar showValue="1">
        <cfvo type="min"/>
        <cfvo type="max"/>
        <color rgb="00D8B4FE"/>
      </dataBar>
    </cfRule>
  </conditionalFormatting>
  <conditionalFormatting sqref="K16:K33">
    <cfRule type="dataBar" priority="2">
      <dataBar showValue="1">
        <cfvo type="min"/>
        <cfvo type="max"/>
        <color rgb="00D8B4FE"/>
      </dataBar>
    </cfRule>
  </conditionalFormatting>
  <conditionalFormatting sqref="K37:K42">
    <cfRule type="dataBar" priority="3">
      <dataBar showValue="1">
        <cfvo type="min"/>
        <cfvo type="max"/>
        <color rgb="00D8B4FE"/>
      </dataBar>
    </cfRule>
  </conditionalFormatting>
  <conditionalFormatting sqref="K46:K48">
    <cfRule type="dataBar" priority="4">
      <dataBar showValue="1">
        <cfvo type="min"/>
        <cfvo type="max"/>
        <color rgb="00D8B4FE"/>
      </dataBar>
    </cfRule>
  </conditionalFormatting>
  <conditionalFormatting sqref="N6:N12">
    <cfRule type="dataBar" priority="5">
      <dataBar showValue="1">
        <cfvo type="min"/>
        <cfvo type="max"/>
        <color rgb="00D8B4FE"/>
      </dataBar>
    </cfRule>
  </conditionalFormatting>
  <conditionalFormatting sqref="N16:N33">
    <cfRule type="dataBar" priority="6">
      <dataBar showValue="1">
        <cfvo type="min"/>
        <cfvo type="max"/>
        <color rgb="00D8B4FE"/>
      </dataBar>
    </cfRule>
  </conditionalFormatting>
  <conditionalFormatting sqref="N37:N42">
    <cfRule type="dataBar" priority="7">
      <dataBar showValue="1">
        <cfvo type="min"/>
        <cfvo type="max"/>
        <color rgb="00D8B4FE"/>
      </dataBar>
    </cfRule>
  </conditionalFormatting>
  <conditionalFormatting sqref="N46:N48">
    <cfRule type="dataBar" priority="8">
      <dataBar showValue="1">
        <cfvo type="min"/>
        <cfvo type="max"/>
        <color rgb="00D8B4FE"/>
      </dataBar>
    </cfRule>
  </conditionalFormatting>
  <conditionalFormatting sqref="U6:U12">
    <cfRule type="dataBar" priority="9">
      <dataBar showValue="1">
        <cfvo type="min"/>
        <cfvo type="max"/>
        <color rgb="00D8B4FE"/>
      </dataBar>
    </cfRule>
  </conditionalFormatting>
  <conditionalFormatting sqref="U16:U33">
    <cfRule type="dataBar" priority="10">
      <dataBar showValue="1">
        <cfvo type="min"/>
        <cfvo type="max"/>
        <color rgb="00D8B4FE"/>
      </dataBar>
    </cfRule>
  </conditionalFormatting>
  <conditionalFormatting sqref="U37:U42">
    <cfRule type="dataBar" priority="11">
      <dataBar showValue="1">
        <cfvo type="min"/>
        <cfvo type="max"/>
        <color rgb="00D8B4FE"/>
      </dataBar>
    </cfRule>
  </conditionalFormatting>
  <conditionalFormatting sqref="U46:U48">
    <cfRule type="dataBar" priority="12">
      <dataBar showValue="1">
        <cfvo type="min"/>
        <cfvo type="max"/>
        <color rgb="00D8B4FE"/>
      </dataBar>
    </cfRule>
  </conditionalFormatting>
  <conditionalFormatting sqref="X6:X12">
    <cfRule type="dataBar" priority="13">
      <dataBar showValue="1">
        <cfvo type="min"/>
        <cfvo type="max"/>
        <color rgb="00D8B4FE"/>
      </dataBar>
    </cfRule>
  </conditionalFormatting>
  <conditionalFormatting sqref="X16:X33">
    <cfRule type="dataBar" priority="14">
      <dataBar showValue="1">
        <cfvo type="min"/>
        <cfvo type="max"/>
        <color rgb="00D8B4FE"/>
      </dataBar>
    </cfRule>
  </conditionalFormatting>
  <conditionalFormatting sqref="X37:X42">
    <cfRule type="dataBar" priority="15">
      <dataBar showValue="1">
        <cfvo type="min"/>
        <cfvo type="max"/>
        <color rgb="00D8B4FE"/>
      </dataBar>
    </cfRule>
  </conditionalFormatting>
  <conditionalFormatting sqref="X46:X48">
    <cfRule type="dataBar" priority="16">
      <dataBar showValue="1">
        <cfvo type="min"/>
        <cfvo type="max"/>
        <color rgb="00D8B4FE"/>
      </dataBar>
    </cfRule>
  </conditionalFormatting>
  <conditionalFormatting sqref="AE6:AE12">
    <cfRule type="dataBar" priority="17">
      <dataBar showValue="1">
        <cfvo type="min"/>
        <cfvo type="max"/>
        <color rgb="00D8B4FE"/>
      </dataBar>
    </cfRule>
  </conditionalFormatting>
  <conditionalFormatting sqref="AE16:AE33">
    <cfRule type="dataBar" priority="18">
      <dataBar showValue="1">
        <cfvo type="min"/>
        <cfvo type="max"/>
        <color rgb="00D8B4FE"/>
      </dataBar>
    </cfRule>
  </conditionalFormatting>
  <conditionalFormatting sqref="AE37:AE42">
    <cfRule type="dataBar" priority="19">
      <dataBar showValue="1">
        <cfvo type="min"/>
        <cfvo type="max"/>
        <color rgb="00D8B4FE"/>
      </dataBar>
    </cfRule>
  </conditionalFormatting>
  <conditionalFormatting sqref="AE46:AE48">
    <cfRule type="dataBar" priority="20">
      <dataBar showValue="1">
        <cfvo type="min"/>
        <cfvo type="max"/>
        <color rgb="00D8B4FE"/>
      </dataBar>
    </cfRule>
  </conditionalFormatting>
  <conditionalFormatting sqref="AH6:AH12">
    <cfRule type="dataBar" priority="21">
      <dataBar showValue="1">
        <cfvo type="min"/>
        <cfvo type="max"/>
        <color rgb="00D8B4FE"/>
      </dataBar>
    </cfRule>
  </conditionalFormatting>
  <conditionalFormatting sqref="AH16:AH33">
    <cfRule type="dataBar" priority="22">
      <dataBar showValue="1">
        <cfvo type="min"/>
        <cfvo type="max"/>
        <color rgb="00D8B4FE"/>
      </dataBar>
    </cfRule>
  </conditionalFormatting>
  <conditionalFormatting sqref="AH37:AH42">
    <cfRule type="dataBar" priority="23">
      <dataBar showValue="1">
        <cfvo type="min"/>
        <cfvo type="max"/>
        <color rgb="00D8B4FE"/>
      </dataBar>
    </cfRule>
  </conditionalFormatting>
  <conditionalFormatting sqref="AH46:AH48">
    <cfRule type="dataBar" priority="24">
      <dataBar showValue="1">
        <cfvo type="min"/>
        <cfvo type="max"/>
        <color rgb="00D8B4FE"/>
      </dataBar>
    </cfRule>
  </conditionalFormatting>
  <conditionalFormatting sqref="AO6:AO12">
    <cfRule type="dataBar" priority="25">
      <dataBar showValue="1">
        <cfvo type="min"/>
        <cfvo type="max"/>
        <color rgb="00D8B4FE"/>
      </dataBar>
    </cfRule>
  </conditionalFormatting>
  <conditionalFormatting sqref="AO16:AO33">
    <cfRule type="dataBar" priority="26">
      <dataBar showValue="1">
        <cfvo type="min"/>
        <cfvo type="max"/>
        <color rgb="00D8B4FE"/>
      </dataBar>
    </cfRule>
  </conditionalFormatting>
  <conditionalFormatting sqref="AO37:AO42">
    <cfRule type="dataBar" priority="27">
      <dataBar showValue="1">
        <cfvo type="min"/>
        <cfvo type="max"/>
        <color rgb="00D8B4FE"/>
      </dataBar>
    </cfRule>
  </conditionalFormatting>
  <conditionalFormatting sqref="AO46:AO48">
    <cfRule type="dataBar" priority="28">
      <dataBar showValue="1">
        <cfvo type="min"/>
        <cfvo type="max"/>
        <color rgb="00D8B4FE"/>
      </dataBar>
    </cfRule>
  </conditionalFormatting>
  <conditionalFormatting sqref="AR6:AR12">
    <cfRule type="dataBar" priority="29">
      <dataBar showValue="1">
        <cfvo type="min"/>
        <cfvo type="max"/>
        <color rgb="00D8B4FE"/>
      </dataBar>
    </cfRule>
  </conditionalFormatting>
  <conditionalFormatting sqref="AR16:AR33">
    <cfRule type="dataBar" priority="30">
      <dataBar showValue="1">
        <cfvo type="min"/>
        <cfvo type="max"/>
        <color rgb="00D8B4FE"/>
      </dataBar>
    </cfRule>
  </conditionalFormatting>
  <conditionalFormatting sqref="AR37:AR42">
    <cfRule type="dataBar" priority="31">
      <dataBar showValue="1">
        <cfvo type="min"/>
        <cfvo type="max"/>
        <color rgb="00D8B4FE"/>
      </dataBar>
    </cfRule>
  </conditionalFormatting>
  <conditionalFormatting sqref="AR46:AR48">
    <cfRule type="dataBar" priority="32">
      <dataBar showValue="1">
        <cfvo type="min"/>
        <cfvo type="max"/>
        <color rgb="00D8B4FE"/>
      </dataBar>
    </cfRule>
  </conditionalFormatting>
  <conditionalFormatting sqref="AY6:AY12">
    <cfRule type="dataBar" priority="33">
      <dataBar showValue="1">
        <cfvo type="min"/>
        <cfvo type="max"/>
        <color rgb="00D8B4FE"/>
      </dataBar>
    </cfRule>
  </conditionalFormatting>
  <conditionalFormatting sqref="AY16:AY33">
    <cfRule type="dataBar" priority="34">
      <dataBar showValue="1">
        <cfvo type="min"/>
        <cfvo type="max"/>
        <color rgb="00D8B4FE"/>
      </dataBar>
    </cfRule>
  </conditionalFormatting>
  <conditionalFormatting sqref="AY37:AY42">
    <cfRule type="dataBar" priority="35">
      <dataBar showValue="1">
        <cfvo type="min"/>
        <cfvo type="max"/>
        <color rgb="00D8B4FE"/>
      </dataBar>
    </cfRule>
  </conditionalFormatting>
  <conditionalFormatting sqref="AY46:AY48">
    <cfRule type="dataBar" priority="36">
      <dataBar showValue="1">
        <cfvo type="min"/>
        <cfvo type="max"/>
        <color rgb="00D8B4FE"/>
      </dataBar>
    </cfRule>
  </conditionalFormatting>
  <conditionalFormatting sqref="BB6:BB12">
    <cfRule type="dataBar" priority="37">
      <dataBar showValue="1">
        <cfvo type="min"/>
        <cfvo type="max"/>
        <color rgb="00D8B4FE"/>
      </dataBar>
    </cfRule>
  </conditionalFormatting>
  <conditionalFormatting sqref="BB16:BB33">
    <cfRule type="dataBar" priority="38">
      <dataBar showValue="1">
        <cfvo type="min"/>
        <cfvo type="max"/>
        <color rgb="00D8B4FE"/>
      </dataBar>
    </cfRule>
  </conditionalFormatting>
  <conditionalFormatting sqref="BB37:BB42">
    <cfRule type="dataBar" priority="39">
      <dataBar showValue="1">
        <cfvo type="min"/>
        <cfvo type="max"/>
        <color rgb="00D8B4FE"/>
      </dataBar>
    </cfRule>
  </conditionalFormatting>
  <conditionalFormatting sqref="BB46:BB48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31.07.2026</t>
        </is>
      </c>
    </row>
    <row r="3">
      <c r="A3" t="inlineStr">
        <is>
          <t>Дата контроля: 31.07.2026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3339535.43</v>
      </c>
    </row>
    <row r="7">
      <c r="A7" s="8" t="inlineStr">
        <is>
          <t>План суммы</t>
        </is>
      </c>
      <c r="B7" s="21" t="n">
        <v>3520000</v>
      </c>
    </row>
    <row r="8">
      <c r="A8" s="8" t="inlineStr">
        <is>
          <t>Выполнение суммы</t>
        </is>
      </c>
      <c r="B8" s="22" t="n">
        <v>0.94873165625</v>
      </c>
    </row>
    <row r="9">
      <c r="A9" s="8" t="inlineStr">
        <is>
          <t>Факт тренировок</t>
        </is>
      </c>
      <c r="B9" s="21" t="n">
        <v>2108</v>
      </c>
    </row>
    <row r="10">
      <c r="A10" s="8" t="inlineStr">
        <is>
          <t>План тренировок</t>
        </is>
      </c>
      <c r="B10" s="21" t="n">
        <v>2273</v>
      </c>
    </row>
    <row r="11">
      <c r="A11" s="8" t="inlineStr">
        <is>
          <t>Выполнение тренировок</t>
        </is>
      </c>
      <c r="B11" s="22" t="n">
        <v>0.9274087109546855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568</v>
      </c>
      <c r="C17" s="10" t="n">
        <v>697</v>
      </c>
      <c r="D17" s="23" t="n">
        <v>1.227112676056338</v>
      </c>
      <c r="E17" s="10" t="n">
        <v>810000</v>
      </c>
      <c r="F17" s="10" t="n">
        <v>956441.9</v>
      </c>
      <c r="G17" s="23" t="n">
        <v>1.180792469135802</v>
      </c>
      <c r="H17" s="10" t="n">
        <v>956441.9</v>
      </c>
      <c r="I17" s="10" t="n">
        <v>146441.9</v>
      </c>
    </row>
    <row r="18">
      <c r="A18" s="8" t="inlineStr">
        <is>
          <t>ТЗ</t>
        </is>
      </c>
      <c r="B18" s="10" t="n">
        <v>1256</v>
      </c>
      <c r="C18" s="10" t="n">
        <v>1098</v>
      </c>
      <c r="D18" s="23" t="n">
        <v>0.8742038216560509</v>
      </c>
      <c r="E18" s="10" t="n">
        <v>2190000</v>
      </c>
      <c r="F18" s="10" t="n">
        <v>1968511.38</v>
      </c>
      <c r="G18" s="23" t="n">
        <v>0.8988636438356166</v>
      </c>
      <c r="H18" s="10" t="n">
        <v>1968511.38</v>
      </c>
      <c r="I18" s="10" t="n">
        <v>-221488.6199999996</v>
      </c>
    </row>
    <row r="19">
      <c r="A19" s="8" t="inlineStr">
        <is>
          <t>ГП</t>
        </is>
      </c>
      <c r="B19" s="10" t="n">
        <v>393</v>
      </c>
      <c r="C19" s="10" t="n">
        <v>268</v>
      </c>
      <c r="D19" s="23" t="n">
        <v>0.6819338422391857</v>
      </c>
      <c r="E19" s="10" t="n">
        <v>450000</v>
      </c>
      <c r="F19" s="10" t="n">
        <v>349144.65</v>
      </c>
      <c r="G19" s="23" t="n">
        <v>0.775877</v>
      </c>
      <c r="H19" s="10" t="n">
        <v>349144.65</v>
      </c>
      <c r="I19" s="10" t="n">
        <v>-100855.35</v>
      </c>
    </row>
    <row r="20">
      <c r="A20" s="8" t="inlineStr">
        <is>
          <t>БИ</t>
        </is>
      </c>
      <c r="B20" s="10" t="n">
        <v>56</v>
      </c>
      <c r="C20" s="10" t="n">
        <v>45</v>
      </c>
      <c r="D20" s="23" t="n">
        <v>0.8035714285714286</v>
      </c>
      <c r="E20" s="10" t="n">
        <v>70000</v>
      </c>
      <c r="F20" s="10" t="n">
        <v>65437.5</v>
      </c>
      <c r="G20" s="23" t="n">
        <v>0.9348214285714286</v>
      </c>
      <c r="H20" s="10" t="n">
        <v>65437.5</v>
      </c>
      <c r="I20" s="10" t="n">
        <v>-4562.5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Федяй Антон Владиславович</t>
        </is>
      </c>
      <c r="C26" s="10" t="n">
        <v>0</v>
      </c>
      <c r="D26" s="10" t="n">
        <v>0</v>
      </c>
      <c r="E26" s="23" t="n">
        <v>0</v>
      </c>
      <c r="F26" s="10" t="n">
        <v>0</v>
      </c>
      <c r="G26" s="10" t="n">
        <v>0</v>
      </c>
      <c r="H26" s="23" t="n">
        <v>0</v>
      </c>
      <c r="I26" s="10" t="n">
        <v>0</v>
      </c>
      <c r="J26" s="10" t="n">
        <v>0</v>
      </c>
    </row>
    <row r="27">
      <c r="A27" s="8" t="inlineStr">
        <is>
          <t>БАС</t>
        </is>
      </c>
      <c r="B27" s="8" t="inlineStr">
        <is>
          <t>Якимович Богдан Петрович</t>
        </is>
      </c>
      <c r="C27" s="10" t="n">
        <v>60</v>
      </c>
      <c r="D27" s="10" t="n">
        <v>23</v>
      </c>
      <c r="E27" s="23" t="n">
        <v>0.3833333333333334</v>
      </c>
      <c r="F27" s="10" t="n">
        <v>120000</v>
      </c>
      <c r="G27" s="10" t="n">
        <v>45920.17</v>
      </c>
      <c r="H27" s="23" t="n">
        <v>0.3826680833333333</v>
      </c>
      <c r="I27" s="10" t="n">
        <v>45920.17</v>
      </c>
      <c r="J27" s="10" t="n">
        <v>-74079.83</v>
      </c>
    </row>
    <row r="28">
      <c r="A28" s="8" t="inlineStr">
        <is>
          <t>БАС</t>
        </is>
      </c>
      <c r="B28" s="8" t="inlineStr">
        <is>
          <t>Созонов Роман Алексеевич</t>
        </is>
      </c>
      <c r="C28" s="10" t="n">
        <v>126</v>
      </c>
      <c r="D28" s="10" t="n">
        <v>78</v>
      </c>
      <c r="E28" s="23" t="n">
        <v>0.6190476190476191</v>
      </c>
      <c r="F28" s="10" t="n">
        <v>150000</v>
      </c>
      <c r="G28" s="10" t="n">
        <v>98303.75</v>
      </c>
      <c r="H28" s="23" t="n">
        <v>0.6553583333333334</v>
      </c>
      <c r="I28" s="10" t="n">
        <v>98303.75</v>
      </c>
      <c r="J28" s="10" t="n">
        <v>-51696.25</v>
      </c>
    </row>
    <row r="29">
      <c r="A29" s="8" t="inlineStr">
        <is>
          <t>БАС</t>
        </is>
      </c>
      <c r="B29" s="8" t="inlineStr">
        <is>
          <t>Киселевская Яна Александровна</t>
        </is>
      </c>
      <c r="C29" s="10" t="n">
        <v>177</v>
      </c>
      <c r="D29" s="10" t="n">
        <v>190</v>
      </c>
      <c r="E29" s="23" t="n">
        <v>1.073446327683616</v>
      </c>
      <c r="F29" s="10" t="n">
        <v>240000</v>
      </c>
      <c r="G29" s="10" t="n">
        <v>263253.75</v>
      </c>
      <c r="H29" s="23" t="n">
        <v>1.096890625</v>
      </c>
      <c r="I29" s="10" t="n">
        <v>263253.75</v>
      </c>
      <c r="J29" s="10" t="n">
        <v>23253.75</v>
      </c>
    </row>
    <row r="30">
      <c r="A30" s="8" t="inlineStr">
        <is>
          <t>БАС</t>
        </is>
      </c>
      <c r="B30" s="8" t="inlineStr">
        <is>
          <t>Парфенова Ксения Александровна</t>
        </is>
      </c>
      <c r="C30" s="10" t="n">
        <v>55</v>
      </c>
      <c r="D30" s="10" t="n">
        <v>58</v>
      </c>
      <c r="E30" s="23" t="n">
        <v>1.054545454545454</v>
      </c>
      <c r="F30" s="10" t="n">
        <v>100000</v>
      </c>
      <c r="G30" s="10" t="n">
        <v>114697.08</v>
      </c>
      <c r="H30" s="23" t="n">
        <v>1.1469708</v>
      </c>
      <c r="I30" s="10" t="n">
        <v>114697.08</v>
      </c>
      <c r="J30" s="10" t="n">
        <v>14697.08</v>
      </c>
    </row>
    <row r="31">
      <c r="A31" s="8" t="inlineStr">
        <is>
          <t>БАС</t>
        </is>
      </c>
      <c r="B31" s="8" t="inlineStr">
        <is>
          <t>Зайцев Анатолий Викторович</t>
        </is>
      </c>
      <c r="C31" s="10" t="n">
        <v>68</v>
      </c>
      <c r="D31" s="10" t="n">
        <v>105</v>
      </c>
      <c r="E31" s="23" t="n">
        <v>1.544117647058824</v>
      </c>
      <c r="F31" s="10" t="n">
        <v>100000</v>
      </c>
      <c r="G31" s="10" t="n">
        <v>141800.25</v>
      </c>
      <c r="H31" s="23" t="n">
        <v>1.4180025</v>
      </c>
      <c r="I31" s="10" t="n">
        <v>141800.25</v>
      </c>
      <c r="J31" s="10" t="n">
        <v>41800.25</v>
      </c>
    </row>
    <row r="32">
      <c r="A32" s="8" t="inlineStr">
        <is>
          <t>БАС</t>
        </is>
      </c>
      <c r="B32" s="8" t="inlineStr">
        <is>
          <t>Колос Виктор Андреевич</t>
        </is>
      </c>
      <c r="C32" s="10" t="n">
        <v>82</v>
      </c>
      <c r="D32" s="10" t="n">
        <v>243</v>
      </c>
      <c r="E32" s="23" t="n">
        <v>2.963414634146341</v>
      </c>
      <c r="F32" s="10" t="n">
        <v>100000</v>
      </c>
      <c r="G32" s="10" t="n">
        <v>292466.9</v>
      </c>
      <c r="H32" s="23" t="n">
        <v>2.924669</v>
      </c>
      <c r="I32" s="10" t="n">
        <v>292466.9</v>
      </c>
      <c r="J32" s="10" t="n">
        <v>192466.9</v>
      </c>
    </row>
    <row r="33">
      <c r="A33" s="8" t="inlineStr">
        <is>
          <t>ТЗ</t>
        </is>
      </c>
      <c r="B33" s="8" t="inlineStr">
        <is>
          <t>Котляков Антон Сергеевич</t>
        </is>
      </c>
      <c r="C33" s="10" t="n">
        <v>18</v>
      </c>
      <c r="D33" s="10" t="n">
        <v>7</v>
      </c>
      <c r="E33" s="23" t="n">
        <v>0.3888888888888889</v>
      </c>
      <c r="F33" s="10" t="n">
        <v>20000</v>
      </c>
      <c r="G33" s="10" t="n">
        <v>5135</v>
      </c>
      <c r="H33" s="23" t="n">
        <v>0.25675</v>
      </c>
      <c r="I33" s="10" t="n">
        <v>5135</v>
      </c>
      <c r="J33" s="10" t="n">
        <v>-14865</v>
      </c>
    </row>
    <row r="34">
      <c r="A34" s="8" t="inlineStr">
        <is>
          <t>ТЗ</t>
        </is>
      </c>
      <c r="B34" s="8" t="inlineStr">
        <is>
          <t>Бакшеева Аделия Фаилевна</t>
        </is>
      </c>
      <c r="C34" s="10" t="n">
        <v>37</v>
      </c>
      <c r="D34" s="10" t="n">
        <v>12</v>
      </c>
      <c r="E34" s="23" t="n">
        <v>0.3243243243243243</v>
      </c>
      <c r="F34" s="10" t="n">
        <v>50000</v>
      </c>
      <c r="G34" s="10" t="n">
        <v>17010</v>
      </c>
      <c r="H34" s="23" t="n">
        <v>0.3402</v>
      </c>
      <c r="I34" s="10" t="n">
        <v>17010</v>
      </c>
      <c r="J34" s="10" t="n">
        <v>-32990</v>
      </c>
    </row>
    <row r="35">
      <c r="A35" s="8" t="inlineStr">
        <is>
          <t>ТЗ</t>
        </is>
      </c>
      <c r="B35" s="8" t="inlineStr">
        <is>
          <t>Шумилова Наталья Альбертовна</t>
        </is>
      </c>
      <c r="C35" s="10" t="n">
        <v>29</v>
      </c>
      <c r="D35" s="10" t="n">
        <v>13</v>
      </c>
      <c r="E35" s="23" t="n">
        <v>0.4482758620689655</v>
      </c>
      <c r="F35" s="10" t="n">
        <v>50000</v>
      </c>
      <c r="G35" s="10" t="n">
        <v>21705</v>
      </c>
      <c r="H35" s="23" t="n">
        <v>0.4341</v>
      </c>
      <c r="I35" s="10" t="n">
        <v>21705</v>
      </c>
      <c r="J35" s="10" t="n">
        <v>-28295</v>
      </c>
    </row>
    <row r="36">
      <c r="A36" s="8" t="inlineStr">
        <is>
          <t>ТЗ</t>
        </is>
      </c>
      <c r="B36" s="8" t="inlineStr">
        <is>
          <t>Петрова Татьяна Андреевна</t>
        </is>
      </c>
      <c r="C36" s="10" t="n">
        <v>48</v>
      </c>
      <c r="D36" s="10" t="n">
        <v>28</v>
      </c>
      <c r="E36" s="23" t="n">
        <v>0.5833333333333334</v>
      </c>
      <c r="F36" s="10" t="n">
        <v>80000</v>
      </c>
      <c r="G36" s="10" t="n">
        <v>43942.5</v>
      </c>
      <c r="H36" s="23" t="n">
        <v>0.5492812500000001</v>
      </c>
      <c r="I36" s="10" t="n">
        <v>43942.5</v>
      </c>
      <c r="J36" s="10" t="n">
        <v>-36057.5</v>
      </c>
    </row>
    <row r="37">
      <c r="A37" s="8" t="inlineStr">
        <is>
          <t>ТЗ</t>
        </is>
      </c>
      <c r="B37" s="8" t="inlineStr">
        <is>
          <t>Зеленцова Алёна Витальевна</t>
        </is>
      </c>
      <c r="C37" s="10" t="n">
        <v>25</v>
      </c>
      <c r="D37" s="10" t="n">
        <v>19</v>
      </c>
      <c r="E37" s="23" t="n">
        <v>0.76</v>
      </c>
      <c r="F37" s="10" t="n">
        <v>40000</v>
      </c>
      <c r="G37" s="10" t="n">
        <v>24975.33</v>
      </c>
      <c r="H37" s="23" t="n">
        <v>0.6243832500000001</v>
      </c>
      <c r="I37" s="10" t="n">
        <v>24975.33</v>
      </c>
      <c r="J37" s="10" t="n">
        <v>-15024.67</v>
      </c>
    </row>
    <row r="38">
      <c r="A38" s="8" t="inlineStr">
        <is>
          <t>ТЗ</t>
        </is>
      </c>
      <c r="B38" s="8" t="inlineStr">
        <is>
          <t>Грищенко Андрей Сергеевич</t>
        </is>
      </c>
      <c r="C38" s="10" t="n">
        <v>149</v>
      </c>
      <c r="D38" s="10" t="n">
        <v>98</v>
      </c>
      <c r="E38" s="23" t="n">
        <v>0.6577181208053692</v>
      </c>
      <c r="F38" s="10" t="n">
        <v>220000</v>
      </c>
      <c r="G38" s="10" t="n">
        <v>149068.01</v>
      </c>
      <c r="H38" s="23" t="n">
        <v>0.6775818636363636</v>
      </c>
      <c r="I38" s="10" t="n">
        <v>149068.01</v>
      </c>
      <c r="J38" s="10" t="n">
        <v>-70931.98999999999</v>
      </c>
    </row>
    <row r="39">
      <c r="A39" s="8" t="inlineStr">
        <is>
          <t>ТЗ</t>
        </is>
      </c>
      <c r="B39" s="8" t="inlineStr">
        <is>
          <t>Пузощатова Екатерина Викторовна</t>
        </is>
      </c>
      <c r="C39" s="10" t="n">
        <v>39</v>
      </c>
      <c r="D39" s="10" t="n">
        <v>29</v>
      </c>
      <c r="E39" s="23" t="n">
        <v>0.7435897435897436</v>
      </c>
      <c r="F39" s="10" t="n">
        <v>60000</v>
      </c>
      <c r="G39" s="10" t="n">
        <v>41766.25</v>
      </c>
      <c r="H39" s="23" t="n">
        <v>0.6961041666666666</v>
      </c>
      <c r="I39" s="10" t="n">
        <v>41766.25</v>
      </c>
      <c r="J39" s="10" t="n">
        <v>-18233.75</v>
      </c>
    </row>
    <row r="40">
      <c r="A40" s="8" t="inlineStr">
        <is>
          <t>ТЗ</t>
        </is>
      </c>
      <c r="B40" s="8" t="inlineStr">
        <is>
          <t>Мясик Елизавета Сергеевна</t>
        </is>
      </c>
      <c r="C40" s="10" t="n">
        <v>77</v>
      </c>
      <c r="D40" s="10" t="n">
        <v>54</v>
      </c>
      <c r="E40" s="23" t="n">
        <v>0.7012987012987013</v>
      </c>
      <c r="F40" s="10" t="n">
        <v>160000</v>
      </c>
      <c r="G40" s="10" t="n">
        <v>115041</v>
      </c>
      <c r="H40" s="23" t="n">
        <v>0.71900625</v>
      </c>
      <c r="I40" s="10" t="n">
        <v>115041</v>
      </c>
      <c r="J40" s="10" t="n">
        <v>-44959</v>
      </c>
    </row>
    <row r="41">
      <c r="A41" s="8" t="inlineStr">
        <is>
          <t>ТЗ</t>
        </is>
      </c>
      <c r="B41" s="8" t="inlineStr">
        <is>
          <t>Акберов Эльнур Акрем Оглы</t>
        </is>
      </c>
      <c r="C41" s="10" t="n">
        <v>50</v>
      </c>
      <c r="D41" s="10" t="n">
        <v>39</v>
      </c>
      <c r="E41" s="23" t="n">
        <v>0.78</v>
      </c>
      <c r="F41" s="10" t="n">
        <v>80000</v>
      </c>
      <c r="G41" s="10" t="n">
        <v>61162.48</v>
      </c>
      <c r="H41" s="23" t="n">
        <v>0.7645310000000001</v>
      </c>
      <c r="I41" s="10" t="n">
        <v>61162.48</v>
      </c>
      <c r="J41" s="10" t="n">
        <v>-18837.52</v>
      </c>
    </row>
    <row r="42">
      <c r="A42" s="8" t="inlineStr">
        <is>
          <t>ТЗ</t>
        </is>
      </c>
      <c r="B42" s="8" t="inlineStr">
        <is>
          <t>Краснобородикова Анастасия Иорданова</t>
        </is>
      </c>
      <c r="C42" s="10" t="n">
        <v>55</v>
      </c>
      <c r="D42" s="10" t="n">
        <v>47</v>
      </c>
      <c r="E42" s="23" t="n">
        <v>0.8545454545454545</v>
      </c>
      <c r="F42" s="10" t="n">
        <v>80000</v>
      </c>
      <c r="G42" s="10" t="n">
        <v>62770</v>
      </c>
      <c r="H42" s="23" t="n">
        <v>0.784625</v>
      </c>
      <c r="I42" s="10" t="n">
        <v>62770</v>
      </c>
      <c r="J42" s="10" t="n">
        <v>-17230</v>
      </c>
    </row>
    <row r="43">
      <c r="A43" s="8" t="inlineStr">
        <is>
          <t>ТЗ</t>
        </is>
      </c>
      <c r="B43" s="8" t="inlineStr">
        <is>
          <t>Шуваев Данил Александрович</t>
        </is>
      </c>
      <c r="C43" s="10" t="n">
        <v>176</v>
      </c>
      <c r="D43" s="10" t="n">
        <v>138</v>
      </c>
      <c r="E43" s="23" t="n">
        <v>0.7840909090909091</v>
      </c>
      <c r="F43" s="10" t="n">
        <v>300000</v>
      </c>
      <c r="G43" s="10" t="n">
        <v>242524.49</v>
      </c>
      <c r="H43" s="23" t="n">
        <v>0.8084149666666667</v>
      </c>
      <c r="I43" s="10" t="n">
        <v>242524.49</v>
      </c>
      <c r="J43" s="10" t="n">
        <v>-57475.50999999998</v>
      </c>
    </row>
    <row r="44">
      <c r="A44" s="8" t="inlineStr">
        <is>
          <t>ТЗ</t>
        </is>
      </c>
      <c r="B44" s="8" t="inlineStr">
        <is>
          <t>Стрежнев Сергей Александрович</t>
        </is>
      </c>
      <c r="C44" s="10" t="n">
        <v>103</v>
      </c>
      <c r="D44" s="10" t="n">
        <v>96</v>
      </c>
      <c r="E44" s="23" t="n">
        <v>0.9320388349514563</v>
      </c>
      <c r="F44" s="10" t="n">
        <v>240000</v>
      </c>
      <c r="G44" s="10" t="n">
        <v>222156.25</v>
      </c>
      <c r="H44" s="23" t="n">
        <v>0.9256510416666667</v>
      </c>
      <c r="I44" s="10" t="n">
        <v>222156.25</v>
      </c>
      <c r="J44" s="10" t="n">
        <v>-17843.75</v>
      </c>
    </row>
    <row r="45">
      <c r="A45" s="8" t="inlineStr">
        <is>
          <t>ТЗ</t>
        </is>
      </c>
      <c r="B45" s="8" t="inlineStr">
        <is>
          <t>Русакова Юлия Андреевна</t>
        </is>
      </c>
      <c r="C45" s="10" t="n">
        <v>58</v>
      </c>
      <c r="D45" s="10" t="n">
        <v>55</v>
      </c>
      <c r="E45" s="23" t="n">
        <v>0.9482758620689655</v>
      </c>
      <c r="F45" s="10" t="n">
        <v>100000</v>
      </c>
      <c r="G45" s="10" t="n">
        <v>101842.25</v>
      </c>
      <c r="H45" s="23" t="n">
        <v>1.0184225</v>
      </c>
      <c r="I45" s="10" t="n">
        <v>101842.25</v>
      </c>
      <c r="J45" s="10" t="n">
        <v>1842.25</v>
      </c>
    </row>
    <row r="46">
      <c r="A46" s="8" t="inlineStr">
        <is>
          <t>ТЗ</t>
        </is>
      </c>
      <c r="B46" s="8" t="inlineStr">
        <is>
          <t>Панкрац Наталья Владимировна</t>
        </is>
      </c>
      <c r="C46" s="10" t="n">
        <v>45</v>
      </c>
      <c r="D46" s="10" t="n">
        <v>42</v>
      </c>
      <c r="E46" s="23" t="n">
        <v>0.9333333333333333</v>
      </c>
      <c r="F46" s="10" t="n">
        <v>60000</v>
      </c>
      <c r="G46" s="10" t="n">
        <v>61763</v>
      </c>
      <c r="H46" s="23" t="n">
        <v>1.029383333333333</v>
      </c>
      <c r="I46" s="10" t="n">
        <v>61763</v>
      </c>
      <c r="J46" s="10" t="n">
        <v>1763</v>
      </c>
    </row>
    <row r="47">
      <c r="A47" s="8" t="inlineStr">
        <is>
          <t>ТЗ</t>
        </is>
      </c>
      <c r="B47" s="8" t="inlineStr">
        <is>
          <t>Бажев Михаил Валерьевич</t>
        </is>
      </c>
      <c r="C47" s="10" t="n">
        <v>112</v>
      </c>
      <c r="D47" s="10" t="n">
        <v>127</v>
      </c>
      <c r="E47" s="23" t="n">
        <v>1.133928571428571</v>
      </c>
      <c r="F47" s="10" t="n">
        <v>220000</v>
      </c>
      <c r="G47" s="10" t="n">
        <v>236807.09</v>
      </c>
      <c r="H47" s="23" t="n">
        <v>1.076395863636364</v>
      </c>
      <c r="I47" s="10" t="n">
        <v>236807.09</v>
      </c>
      <c r="J47" s="10" t="n">
        <v>16807.09000000003</v>
      </c>
    </row>
    <row r="48">
      <c r="A48" s="8" t="inlineStr">
        <is>
          <t>ТЗ</t>
        </is>
      </c>
      <c r="B48" s="8" t="inlineStr">
        <is>
          <t>Егиазарян Эльмира Яновна</t>
        </is>
      </c>
      <c r="C48" s="10" t="n">
        <v>100</v>
      </c>
      <c r="D48" s="10" t="n">
        <v>107</v>
      </c>
      <c r="E48" s="23" t="n">
        <v>1.07</v>
      </c>
      <c r="F48" s="10" t="n">
        <v>220000</v>
      </c>
      <c r="G48" s="10" t="n">
        <v>241199.75</v>
      </c>
      <c r="H48" s="23" t="n">
        <v>1.0963625</v>
      </c>
      <c r="I48" s="10" t="n">
        <v>241199.75</v>
      </c>
      <c r="J48" s="10" t="n">
        <v>21199.75</v>
      </c>
    </row>
    <row r="49">
      <c r="A49" s="8" t="inlineStr">
        <is>
          <t>ТЗ</t>
        </is>
      </c>
      <c r="B49" s="8" t="inlineStr">
        <is>
          <t>Дубровин Евгений Андреевич</t>
        </is>
      </c>
      <c r="C49" s="10" t="n">
        <v>75</v>
      </c>
      <c r="D49" s="10" t="n">
        <v>102</v>
      </c>
      <c r="E49" s="23" t="n">
        <v>1.36</v>
      </c>
      <c r="F49" s="10" t="n">
        <v>150000</v>
      </c>
      <c r="G49" s="10" t="n">
        <v>202596.98</v>
      </c>
      <c r="H49" s="23" t="n">
        <v>1.350646533333334</v>
      </c>
      <c r="I49" s="10" t="n">
        <v>202596.98</v>
      </c>
      <c r="J49" s="10" t="n">
        <v>52596.98000000001</v>
      </c>
    </row>
    <row r="50">
      <c r="A50" s="8" t="inlineStr">
        <is>
          <t>ТЗ</t>
        </is>
      </c>
      <c r="B50" s="8" t="inlineStr">
        <is>
          <t>Николаева Татьяна Владимировна</t>
        </is>
      </c>
      <c r="C50" s="10" t="n">
        <v>60</v>
      </c>
      <c r="D50" s="10" t="n">
        <v>85</v>
      </c>
      <c r="E50" s="23" t="n">
        <v>1.416666666666667</v>
      </c>
      <c r="F50" s="10" t="n">
        <v>60000</v>
      </c>
      <c r="G50" s="10" t="n">
        <v>117046</v>
      </c>
      <c r="H50" s="23" t="n">
        <v>1.950766666666667</v>
      </c>
      <c r="I50" s="10" t="n">
        <v>117046</v>
      </c>
      <c r="J50" s="10" t="n">
        <v>57046</v>
      </c>
    </row>
    <row r="51">
      <c r="A51" s="8" t="inlineStr">
        <is>
          <t>ГП</t>
        </is>
      </c>
      <c r="B51" s="8" t="inlineStr">
        <is>
          <t>Володина Ирина Анатольевна</t>
        </is>
      </c>
      <c r="C51" s="10" t="n">
        <v>15</v>
      </c>
      <c r="D51" s="10" t="n">
        <v>2</v>
      </c>
      <c r="E51" s="23" t="n">
        <v>0.1333333333333333</v>
      </c>
      <c r="F51" s="10" t="n">
        <v>17900</v>
      </c>
      <c r="G51" s="10" t="n">
        <v>3455</v>
      </c>
      <c r="H51" s="23" t="n">
        <v>0.1930167597765363</v>
      </c>
      <c r="I51" s="10" t="n">
        <v>3455</v>
      </c>
      <c r="J51" s="10" t="n">
        <v>-14445</v>
      </c>
    </row>
    <row r="52">
      <c r="A52" s="8" t="inlineStr">
        <is>
          <t>ГП</t>
        </is>
      </c>
      <c r="B52" s="8" t="inlineStr">
        <is>
          <t>Блинова Мария Александровна</t>
        </is>
      </c>
      <c r="C52" s="10" t="n">
        <v>176</v>
      </c>
      <c r="D52" s="10" t="n">
        <v>79</v>
      </c>
      <c r="E52" s="23" t="n">
        <v>0.4488636363636364</v>
      </c>
      <c r="F52" s="10" t="n">
        <v>145900</v>
      </c>
      <c r="G52" s="10" t="n">
        <v>60091</v>
      </c>
      <c r="H52" s="23" t="n">
        <v>0.4118642906100068</v>
      </c>
      <c r="I52" s="10" t="n">
        <v>60091</v>
      </c>
      <c r="J52" s="10" t="n">
        <v>-85809</v>
      </c>
    </row>
    <row r="53">
      <c r="A53" s="8" t="inlineStr">
        <is>
          <t>ГП</t>
        </is>
      </c>
      <c r="B53" s="8" t="inlineStr">
        <is>
          <t>Ямова Жанна Николаевна</t>
        </is>
      </c>
      <c r="C53" s="10" t="n">
        <v>80</v>
      </c>
      <c r="D53" s="10" t="n">
        <v>59</v>
      </c>
      <c r="E53" s="23" t="n">
        <v>0.7375</v>
      </c>
      <c r="F53" s="10" t="n">
        <v>130400</v>
      </c>
      <c r="G53" s="10" t="n">
        <v>94790.5</v>
      </c>
      <c r="H53" s="23" t="n">
        <v>0.7269210122699387</v>
      </c>
      <c r="I53" s="10" t="n">
        <v>94790.5</v>
      </c>
      <c r="J53" s="10" t="n">
        <v>-35609.5</v>
      </c>
    </row>
    <row r="54">
      <c r="A54" s="8" t="inlineStr">
        <is>
          <t>ГП</t>
        </is>
      </c>
      <c r="B54" s="8" t="inlineStr">
        <is>
          <t>Мирошниченко Анастасия Константиновна</t>
        </is>
      </c>
      <c r="C54" s="10" t="n">
        <v>51</v>
      </c>
      <c r="D54" s="10" t="n">
        <v>39</v>
      </c>
      <c r="E54" s="23" t="n">
        <v>0.7647058823529411</v>
      </c>
      <c r="F54" s="10" t="n">
        <v>65300</v>
      </c>
      <c r="G54" s="10" t="n">
        <v>64044</v>
      </c>
      <c r="H54" s="23" t="n">
        <v>0.9807656967840735</v>
      </c>
      <c r="I54" s="10" t="n">
        <v>64044</v>
      </c>
      <c r="J54" s="10" t="n">
        <v>-1256</v>
      </c>
    </row>
    <row r="55">
      <c r="A55" s="8" t="inlineStr">
        <is>
          <t>ГП</t>
        </is>
      </c>
      <c r="B55" s="8" t="inlineStr">
        <is>
          <t>Сабирова Дина Юрьевна</t>
        </is>
      </c>
      <c r="C55" s="10" t="n">
        <v>21</v>
      </c>
      <c r="D55" s="10" t="n">
        <v>23</v>
      </c>
      <c r="E55" s="23" t="n">
        <v>1.095238095238095</v>
      </c>
      <c r="F55" s="10" t="n">
        <v>30600</v>
      </c>
      <c r="G55" s="10" t="n">
        <v>32537.5</v>
      </c>
      <c r="H55" s="23" t="n">
        <v>1.063316993464052</v>
      </c>
      <c r="I55" s="10" t="n">
        <v>32537.5</v>
      </c>
      <c r="J55" s="10" t="n">
        <v>1937.5</v>
      </c>
    </row>
    <row r="56">
      <c r="A56" s="8" t="inlineStr">
        <is>
          <t>ГП</t>
        </is>
      </c>
      <c r="B56" s="8" t="inlineStr">
        <is>
          <t>Шахова Юлия Александровна</t>
        </is>
      </c>
      <c r="C56" s="10" t="n">
        <v>50</v>
      </c>
      <c r="D56" s="10" t="n">
        <v>66</v>
      </c>
      <c r="E56" s="23" t="n">
        <v>1.32</v>
      </c>
      <c r="F56" s="10" t="n">
        <v>59900</v>
      </c>
      <c r="G56" s="10" t="n">
        <v>94226.65000000001</v>
      </c>
      <c r="H56" s="23" t="n">
        <v>1.573065943238731</v>
      </c>
      <c r="I56" s="10" t="n">
        <v>94226.65000000001</v>
      </c>
      <c r="J56" s="10" t="n">
        <v>34326.65000000001</v>
      </c>
    </row>
    <row r="57">
      <c r="A57" s="8" t="inlineStr">
        <is>
          <t>БИ</t>
        </is>
      </c>
      <c r="B57" s="8" t="inlineStr">
        <is>
          <t>Ширгаков Эдуард Фликсович</t>
        </is>
      </c>
      <c r="C57" s="10" t="n">
        <v>0</v>
      </c>
      <c r="D57" s="10" t="n">
        <v>9</v>
      </c>
      <c r="E57" s="23" t="n">
        <v>0</v>
      </c>
      <c r="F57" s="10" t="n">
        <v>0</v>
      </c>
      <c r="G57" s="10" t="n">
        <v>8973.5</v>
      </c>
      <c r="H57" s="23" t="n">
        <v>0</v>
      </c>
      <c r="I57" s="10" t="n">
        <v>8973.5</v>
      </c>
      <c r="J57" s="10" t="n">
        <v>8973.5</v>
      </c>
    </row>
    <row r="58">
      <c r="A58" s="8" t="inlineStr">
        <is>
          <t>БИ</t>
        </is>
      </c>
      <c r="B58" s="8" t="inlineStr">
        <is>
          <t>Кадыров Вадим Камильевич</t>
        </is>
      </c>
      <c r="C58" s="10" t="n">
        <v>30</v>
      </c>
      <c r="D58" s="10" t="n">
        <v>6</v>
      </c>
      <c r="E58" s="23" t="n">
        <v>0.2</v>
      </c>
      <c r="F58" s="10" t="n">
        <v>30000</v>
      </c>
      <c r="G58" s="10" t="n">
        <v>8754.5</v>
      </c>
      <c r="H58" s="23" t="n">
        <v>0.2918166666666667</v>
      </c>
      <c r="I58" s="10" t="n">
        <v>8754.5</v>
      </c>
      <c r="J58" s="10" t="n">
        <v>-21245.5</v>
      </c>
    </row>
    <row r="59">
      <c r="A59" s="8" t="inlineStr">
        <is>
          <t>БИ</t>
        </is>
      </c>
      <c r="B59" s="8" t="inlineStr">
        <is>
          <t>Кармушев Ростислав Николаевич</t>
        </is>
      </c>
      <c r="C59" s="10" t="n">
        <v>26</v>
      </c>
      <c r="D59" s="10" t="n">
        <v>30</v>
      </c>
      <c r="E59" s="23" t="n">
        <v>1.153846153846154</v>
      </c>
      <c r="F59" s="10" t="n">
        <v>40000</v>
      </c>
      <c r="G59" s="10" t="n">
        <v>47709.5</v>
      </c>
      <c r="H59" s="23" t="n">
        <v>1.1927375</v>
      </c>
      <c r="I59" s="10" t="n">
        <v>47709.5</v>
      </c>
      <c r="J59" s="10" t="n">
        <v>7709.5</v>
      </c>
    </row>
    <row r="63">
      <c r="A63" s="2" t="inlineStr">
        <is>
          <t>Дорожная карта по дням</t>
        </is>
      </c>
    </row>
    <row r="64">
      <c r="A64" s="20" t="inlineStr">
        <is>
          <t>День</t>
        </is>
      </c>
      <c r="B64" s="20" t="inlineStr">
        <is>
          <t>Дата</t>
        </is>
      </c>
      <c r="C64" s="20" t="inlineStr">
        <is>
          <t>План ₽ накоп.</t>
        </is>
      </c>
      <c r="D64" s="20" t="inlineStr">
        <is>
          <t>Факт ₽ день</t>
        </is>
      </c>
      <c r="E64" s="20" t="inlineStr">
        <is>
          <t>Факт ₽ накоп.</t>
        </is>
      </c>
      <c r="F64" s="20" t="inlineStr">
        <is>
          <t>% ₽</t>
        </is>
      </c>
      <c r="G64" s="20" t="inlineStr">
        <is>
          <t>План трен. накоп.</t>
        </is>
      </c>
      <c r="H64" s="20" t="inlineStr">
        <is>
          <t>Факт трен. день</t>
        </is>
      </c>
      <c r="I64" s="20" t="inlineStr">
        <is>
          <t>Факт трен. накоп.</t>
        </is>
      </c>
      <c r="J64" s="20" t="inlineStr">
        <is>
          <t>% трен.</t>
        </is>
      </c>
    </row>
    <row r="65">
      <c r="A65" s="8" t="n">
        <v>1</v>
      </c>
      <c r="B65" s="8" t="inlineStr">
        <is>
          <t>01.07.2026</t>
        </is>
      </c>
      <c r="C65" s="10" t="n">
        <v>149788.5477191859</v>
      </c>
      <c r="D65" s="10" t="n">
        <v>142691.83</v>
      </c>
      <c r="E65" s="10" t="n">
        <v>142691.83</v>
      </c>
      <c r="F65" s="23" t="n">
        <v>0.9526217602931139</v>
      </c>
      <c r="G65" s="10" t="n">
        <v>95.64254360113728</v>
      </c>
      <c r="H65" s="10" t="n">
        <v>85</v>
      </c>
      <c r="I65" s="10" t="n">
        <v>85</v>
      </c>
      <c r="J65" s="23" t="n">
        <v>0.8887258410282313</v>
      </c>
    </row>
    <row r="66">
      <c r="A66" s="8" t="n">
        <v>2</v>
      </c>
      <c r="B66" s="8" t="inlineStr">
        <is>
          <t>02.07.2026</t>
        </is>
      </c>
      <c r="C66" s="10" t="n">
        <v>275043.9818975398</v>
      </c>
      <c r="D66" s="10" t="n">
        <v>126068.79</v>
      </c>
      <c r="E66" s="10" t="n">
        <v>268760.62</v>
      </c>
      <c r="F66" s="23" t="n">
        <v>0.9771550649674622</v>
      </c>
      <c r="G66" s="10" t="n">
        <v>178.9006039923837</v>
      </c>
      <c r="H66" s="10" t="n">
        <v>82</v>
      </c>
      <c r="I66" s="10" t="n">
        <v>167</v>
      </c>
      <c r="J66" s="23" t="n">
        <v>0.9334792408364907</v>
      </c>
    </row>
    <row r="67">
      <c r="A67" s="8" t="n">
        <v>3</v>
      </c>
      <c r="B67" s="8" t="inlineStr">
        <is>
          <t>03.07.2026</t>
        </is>
      </c>
      <c r="C67" s="10" t="n">
        <v>419015.1315276139</v>
      </c>
      <c r="D67" s="10" t="n">
        <v>135994.38</v>
      </c>
      <c r="E67" s="10" t="n">
        <v>404755</v>
      </c>
      <c r="F67" s="23" t="n">
        <v>0.9659675022340473</v>
      </c>
      <c r="G67" s="10" t="n">
        <v>270.0471305866299</v>
      </c>
      <c r="H67" s="10" t="n">
        <v>78</v>
      </c>
      <c r="I67" s="10" t="n">
        <v>245</v>
      </c>
      <c r="J67" s="23" t="n">
        <v>0.9072490400760066</v>
      </c>
    </row>
    <row r="68">
      <c r="A68" s="8" t="n">
        <v>4</v>
      </c>
      <c r="B68" s="8" t="inlineStr">
        <is>
          <t>04.07.2026</t>
        </is>
      </c>
      <c r="C68" s="10" t="n">
        <v>484486.1404362814</v>
      </c>
      <c r="D68" s="10" t="n">
        <v>66787.91</v>
      </c>
      <c r="E68" s="10" t="n">
        <v>471542.91</v>
      </c>
      <c r="F68" s="23" t="n">
        <v>0.9732846218787065</v>
      </c>
      <c r="G68" s="10" t="n">
        <v>312.5140548608101</v>
      </c>
      <c r="H68" s="10" t="n">
        <v>42</v>
      </c>
      <c r="I68" s="10" t="n">
        <v>287</v>
      </c>
      <c r="J68" s="23" t="n">
        <v>0.9183586963083188</v>
      </c>
    </row>
    <row r="69">
      <c r="A69" s="8" t="n">
        <v>5</v>
      </c>
      <c r="B69" s="8" t="inlineStr">
        <is>
          <t>05.07.2026</t>
        </is>
      </c>
      <c r="C69" s="10" t="n">
        <v>513282.1041327261</v>
      </c>
      <c r="D69" s="10" t="n">
        <v>30109.5</v>
      </c>
      <c r="E69" s="10" t="n">
        <v>501652.41</v>
      </c>
      <c r="F69" s="23" t="n">
        <v>0.977342490534759</v>
      </c>
      <c r="G69" s="10" t="n">
        <v>332.9346007916038</v>
      </c>
      <c r="H69" s="10" t="n">
        <v>16</v>
      </c>
      <c r="I69" s="10" t="n">
        <v>303</v>
      </c>
      <c r="J69" s="23" t="n">
        <v>0.9100886458769092</v>
      </c>
    </row>
    <row r="70">
      <c r="A70" s="8" t="n">
        <v>6</v>
      </c>
      <c r="B70" s="8" t="inlineStr">
        <is>
          <t>06.07.2026</t>
        </is>
      </c>
      <c r="C70" s="10" t="n">
        <v>645719.931284242</v>
      </c>
      <c r="D70" s="10" t="n">
        <v>112387.25</v>
      </c>
      <c r="E70" s="10" t="n">
        <v>614039.66</v>
      </c>
      <c r="F70" s="23" t="n">
        <v>0.9509380619222415</v>
      </c>
      <c r="G70" s="10" t="n">
        <v>414.3465693512328</v>
      </c>
      <c r="H70" s="10" t="n">
        <v>69</v>
      </c>
      <c r="I70" s="10" t="n">
        <v>372</v>
      </c>
      <c r="J70" s="23" t="n">
        <v>0.8977991553844953</v>
      </c>
    </row>
    <row r="71">
      <c r="A71" s="8" t="n">
        <v>7</v>
      </c>
      <c r="B71" s="8" t="inlineStr">
        <is>
          <t>07.07.2026</t>
        </is>
      </c>
      <c r="C71" s="10" t="n">
        <v>775246.2171180965</v>
      </c>
      <c r="D71" s="10" t="n">
        <v>119720.08</v>
      </c>
      <c r="E71" s="10" t="n">
        <v>733759.74</v>
      </c>
      <c r="F71" s="23" t="n">
        <v>0.9464860631344729</v>
      </c>
      <c r="G71" s="10" t="n">
        <v>500.7382173533427</v>
      </c>
      <c r="H71" s="10" t="n">
        <v>80</v>
      </c>
      <c r="I71" s="10" t="n">
        <v>452</v>
      </c>
      <c r="J71" s="23" t="n">
        <v>0.9026672707129305</v>
      </c>
    </row>
    <row r="72">
      <c r="A72" s="8" t="n">
        <v>8</v>
      </c>
      <c r="B72" s="8" t="inlineStr">
        <is>
          <t>08.07.2026</t>
        </is>
      </c>
      <c r="C72" s="10" t="n">
        <v>925034.7648372825</v>
      </c>
      <c r="D72" s="10" t="n">
        <v>124419</v>
      </c>
      <c r="E72" s="10" t="n">
        <v>858178.74</v>
      </c>
      <c r="F72" s="23" t="n">
        <v>0.9277259327123314</v>
      </c>
      <c r="G72" s="10" t="n">
        <v>596.3807609544799</v>
      </c>
      <c r="H72" s="10" t="n">
        <v>74</v>
      </c>
      <c r="I72" s="10" t="n">
        <v>526</v>
      </c>
      <c r="J72" s="23" t="n">
        <v>0.881986868855664</v>
      </c>
    </row>
    <row r="73">
      <c r="A73" s="8" t="n">
        <v>9</v>
      </c>
      <c r="B73" s="8" t="inlineStr">
        <is>
          <t>09.07.2026</t>
        </is>
      </c>
      <c r="C73" s="10" t="n">
        <v>1050290.199015636</v>
      </c>
      <c r="D73" s="10" t="n">
        <v>119816.67</v>
      </c>
      <c r="E73" s="10" t="n">
        <v>977995.41</v>
      </c>
      <c r="F73" s="23" t="n">
        <v>0.9311668440937626</v>
      </c>
      <c r="G73" s="10" t="n">
        <v>679.6388213457263</v>
      </c>
      <c r="H73" s="10" t="n">
        <v>78</v>
      </c>
      <c r="I73" s="10" t="n">
        <v>604</v>
      </c>
      <c r="J73" s="23" t="n">
        <v>0.8887073266415876</v>
      </c>
    </row>
    <row r="74">
      <c r="A74" s="8" t="n">
        <v>10</v>
      </c>
      <c r="B74" s="8" t="inlineStr">
        <is>
          <t>10.07.2026</t>
        </is>
      </c>
      <c r="C74" s="10" t="n">
        <v>1194261.348645711</v>
      </c>
      <c r="D74" s="10" t="n">
        <v>118308.75</v>
      </c>
      <c r="E74" s="10" t="n">
        <v>1096304.16</v>
      </c>
      <c r="F74" s="23" t="n">
        <v>0.9179767571337767</v>
      </c>
      <c r="G74" s="10" t="n">
        <v>770.7853479399726</v>
      </c>
      <c r="H74" s="10" t="n">
        <v>70</v>
      </c>
      <c r="I74" s="10" t="n">
        <v>674</v>
      </c>
      <c r="J74" s="23" t="n">
        <v>0.8744328129762139</v>
      </c>
    </row>
    <row r="75">
      <c r="A75" s="8" t="n">
        <v>11</v>
      </c>
      <c r="B75" s="8" t="inlineStr">
        <is>
          <t>11.07.2026</t>
        </is>
      </c>
      <c r="C75" s="10" t="n">
        <v>1259732.357554378</v>
      </c>
      <c r="D75" s="10" t="n">
        <v>65037.79</v>
      </c>
      <c r="E75" s="10" t="n">
        <v>1161341.95</v>
      </c>
      <c r="F75" s="23" t="n">
        <v>0.9218957844780686</v>
      </c>
      <c r="G75" s="10" t="n">
        <v>813.2522722141528</v>
      </c>
      <c r="H75" s="10" t="n">
        <v>44</v>
      </c>
      <c r="I75" s="10" t="n">
        <v>718</v>
      </c>
      <c r="J75" s="23" t="n">
        <v>0.8828748772446465</v>
      </c>
    </row>
    <row r="76">
      <c r="A76" s="8" t="n">
        <v>12</v>
      </c>
      <c r="B76" s="8" t="inlineStr">
        <is>
          <t>12.07.2026</t>
        </is>
      </c>
      <c r="C76" s="10" t="n">
        <v>1288528.321250823</v>
      </c>
      <c r="D76" s="10" t="n">
        <v>67733.16</v>
      </c>
      <c r="E76" s="10" t="n">
        <v>1229075.11</v>
      </c>
      <c r="F76" s="23" t="n">
        <v>0.9538596007008142</v>
      </c>
      <c r="G76" s="10" t="n">
        <v>833.6728181449464</v>
      </c>
      <c r="H76" s="10" t="n">
        <v>54</v>
      </c>
      <c r="I76" s="10" t="n">
        <v>772</v>
      </c>
      <c r="J76" s="23" t="n">
        <v>0.9260227552072788</v>
      </c>
    </row>
    <row r="77">
      <c r="A77" s="8" t="n">
        <v>13</v>
      </c>
      <c r="B77" s="8" t="inlineStr">
        <is>
          <t>13.07.2026</t>
        </is>
      </c>
      <c r="C77" s="10" t="n">
        <v>1420966.148402339</v>
      </c>
      <c r="D77" s="10" t="n">
        <v>167393.09</v>
      </c>
      <c r="E77" s="10" t="n">
        <v>1396468.2</v>
      </c>
      <c r="F77" s="23" t="n">
        <v>0.9827596537539739</v>
      </c>
      <c r="G77" s="10" t="n">
        <v>915.0847867045754</v>
      </c>
      <c r="H77" s="10" t="n">
        <v>106</v>
      </c>
      <c r="I77" s="10" t="n">
        <v>878</v>
      </c>
      <c r="J77" s="23" t="n">
        <v>0.9594739337344619</v>
      </c>
    </row>
    <row r="78">
      <c r="A78" s="8" t="n">
        <v>14</v>
      </c>
      <c r="B78" s="8" t="inlineStr">
        <is>
          <t>14.07.2026</t>
        </is>
      </c>
      <c r="C78" s="10" t="n">
        <v>1550492.434236193</v>
      </c>
      <c r="D78" s="10" t="n">
        <v>131834.26</v>
      </c>
      <c r="E78" s="10" t="n">
        <v>1528302.46</v>
      </c>
      <c r="F78" s="23" t="n">
        <v>0.985688434366902</v>
      </c>
      <c r="G78" s="10" t="n">
        <v>1001.476434706685</v>
      </c>
      <c r="H78" s="10" t="n">
        <v>80</v>
      </c>
      <c r="I78" s="10" t="n">
        <v>958</v>
      </c>
      <c r="J78" s="23" t="n">
        <v>0.956587660777641</v>
      </c>
    </row>
    <row r="79">
      <c r="A79" s="8" t="n">
        <v>15</v>
      </c>
      <c r="B79" s="8" t="inlineStr">
        <is>
          <t>15.07.2026</t>
        </is>
      </c>
      <c r="C79" s="10" t="n">
        <v>1700280.981955379</v>
      </c>
      <c r="D79" s="10" t="n">
        <v>195750.65</v>
      </c>
      <c r="E79" s="10" t="n">
        <v>1724053.11</v>
      </c>
      <c r="F79" s="23" t="n">
        <v>1.013981293854903</v>
      </c>
      <c r="G79" s="10" t="n">
        <v>1097.118978307823</v>
      </c>
      <c r="H79" s="10" t="n">
        <v>138</v>
      </c>
      <c r="I79" s="10" t="n">
        <v>1096</v>
      </c>
      <c r="J79" s="23" t="n">
        <v>0.998980075698309</v>
      </c>
    </row>
    <row r="80">
      <c r="A80" s="8" t="n">
        <v>16</v>
      </c>
      <c r="B80" s="8" t="inlineStr">
        <is>
          <t>16.07.2026</t>
        </is>
      </c>
      <c r="C80" s="10" t="n">
        <v>1825536.416133733</v>
      </c>
      <c r="D80" s="10" t="n">
        <v>152194.67</v>
      </c>
      <c r="E80" s="10" t="n">
        <v>1876247.78</v>
      </c>
      <c r="F80" s="23" t="n">
        <v>1.027778883739645</v>
      </c>
      <c r="G80" s="10" t="n">
        <v>1180.377038699069</v>
      </c>
      <c r="H80" s="10" t="n">
        <v>103</v>
      </c>
      <c r="I80" s="10" t="n">
        <v>1199</v>
      </c>
      <c r="J80" s="23" t="n">
        <v>1.015777129417441</v>
      </c>
    </row>
    <row r="81">
      <c r="A81" s="8" t="n">
        <v>17</v>
      </c>
      <c r="B81" s="8" t="inlineStr">
        <is>
          <t>17.07.2026</t>
        </is>
      </c>
      <c r="C81" s="10" t="n">
        <v>1969507.565763807</v>
      </c>
      <c r="D81" s="10" t="n">
        <v>213253.98</v>
      </c>
      <c r="E81" s="10" t="n">
        <v>2089501.76</v>
      </c>
      <c r="F81" s="23" t="n">
        <v>1.060925987958649</v>
      </c>
      <c r="G81" s="10" t="n">
        <v>1271.523565293315</v>
      </c>
      <c r="H81" s="10" t="n">
        <v>140</v>
      </c>
      <c r="I81" s="10" t="n">
        <v>1339</v>
      </c>
      <c r="J81" s="23" t="n">
        <v>1.053067388248616</v>
      </c>
    </row>
    <row r="82">
      <c r="A82" s="8" t="n">
        <v>18</v>
      </c>
      <c r="B82" s="8" t="inlineStr">
        <is>
          <t>18.07.2026</t>
        </is>
      </c>
      <c r="C82" s="10" t="n">
        <v>2034978.574672475</v>
      </c>
      <c r="D82" s="10" t="n">
        <v>74647.34</v>
      </c>
      <c r="E82" s="10" t="n">
        <v>2164149.1</v>
      </c>
      <c r="F82" s="23" t="n">
        <v>1.063475127912988</v>
      </c>
      <c r="G82" s="10" t="n">
        <v>1313.990489567495</v>
      </c>
      <c r="H82" s="10" t="n">
        <v>47</v>
      </c>
      <c r="I82" s="10" t="n">
        <v>1386</v>
      </c>
      <c r="J82" s="23" t="n">
        <v>1.054802154965526</v>
      </c>
    </row>
    <row r="83">
      <c r="A83" s="8" t="n">
        <v>19</v>
      </c>
      <c r="B83" s="8" t="inlineStr">
        <is>
          <t>19.07.2026</t>
        </is>
      </c>
      <c r="C83" s="10" t="n">
        <v>2063774.538368919</v>
      </c>
      <c r="D83" s="10" t="n">
        <v>25398.25</v>
      </c>
      <c r="E83" s="10" t="n">
        <v>2189547.35</v>
      </c>
      <c r="F83" s="23" t="n">
        <v>1.060943096880381</v>
      </c>
      <c r="G83" s="10" t="n">
        <v>1334.411035498289</v>
      </c>
      <c r="H83" s="10" t="n">
        <v>20</v>
      </c>
      <c r="I83" s="10" t="n">
        <v>1406</v>
      </c>
      <c r="J83" s="23" t="n">
        <v>1.053648360660461</v>
      </c>
    </row>
    <row r="84">
      <c r="A84" s="8" t="n">
        <v>20</v>
      </c>
      <c r="B84" s="8" t="inlineStr">
        <is>
          <t>20.07.2026</t>
        </is>
      </c>
      <c r="C84" s="10" t="n">
        <v>2196212.365520435</v>
      </c>
      <c r="D84" s="10" t="n">
        <v>116968.5</v>
      </c>
      <c r="E84" s="10" t="n">
        <v>2306515.85</v>
      </c>
      <c r="F84" s="23" t="n">
        <v>1.050224416459574</v>
      </c>
      <c r="G84" s="10" t="n">
        <v>1415.823004057918</v>
      </c>
      <c r="H84" s="10" t="n">
        <v>69</v>
      </c>
      <c r="I84" s="10" t="n">
        <v>1475</v>
      </c>
      <c r="J84" s="23" t="n">
        <v>1.041796888292162</v>
      </c>
    </row>
    <row r="85">
      <c r="A85" s="8" t="n">
        <v>21</v>
      </c>
      <c r="B85" s="8" t="inlineStr">
        <is>
          <t>21.07.2026</t>
        </is>
      </c>
      <c r="C85" s="10" t="n">
        <v>2325738.65135429</v>
      </c>
      <c r="D85" s="10" t="n">
        <v>101490.27</v>
      </c>
      <c r="E85" s="10" t="n">
        <v>2408006.12</v>
      </c>
      <c r="F85" s="23" t="n">
        <v>1.035372619618204</v>
      </c>
      <c r="G85" s="10" t="n">
        <v>1502.214652060028</v>
      </c>
      <c r="H85" s="10" t="n">
        <v>64</v>
      </c>
      <c r="I85" s="10" t="n">
        <v>1539</v>
      </c>
      <c r="J85" s="23" t="n">
        <v>1.024487411229499</v>
      </c>
    </row>
    <row r="86">
      <c r="A86" s="8" t="n">
        <v>22</v>
      </c>
      <c r="B86" s="8" t="inlineStr">
        <is>
          <t>22.07.2026</t>
        </is>
      </c>
      <c r="C86" s="10" t="n">
        <v>2475527.199073476</v>
      </c>
      <c r="D86" s="10" t="n">
        <v>131493.01</v>
      </c>
      <c r="E86" s="10" t="n">
        <v>2539499.13</v>
      </c>
      <c r="F86" s="23" t="n">
        <v>1.025841740276765</v>
      </c>
      <c r="G86" s="10" t="n">
        <v>1597.857195661165</v>
      </c>
      <c r="H86" s="10" t="n">
        <v>78</v>
      </c>
      <c r="I86" s="10" t="n">
        <v>1617</v>
      </c>
      <c r="J86" s="23" t="n">
        <v>1.011980297357496</v>
      </c>
    </row>
    <row r="87">
      <c r="A87" s="8" t="n">
        <v>23</v>
      </c>
      <c r="B87" s="8" t="inlineStr">
        <is>
          <t>23.07.2026</t>
        </is>
      </c>
      <c r="C87" s="10" t="n">
        <v>2600782.63325183</v>
      </c>
      <c r="D87" s="10" t="n">
        <v>92374.65000000001</v>
      </c>
      <c r="E87" s="10" t="n">
        <v>2631873.78</v>
      </c>
      <c r="F87" s="23" t="n">
        <v>1.011954534896788</v>
      </c>
      <c r="G87" s="10" t="n">
        <v>1681.115256052411</v>
      </c>
      <c r="H87" s="10" t="n">
        <v>55</v>
      </c>
      <c r="I87" s="10" t="n">
        <v>1672</v>
      </c>
      <c r="J87" s="23" t="n">
        <v>0.9945778518042743</v>
      </c>
    </row>
    <row r="88">
      <c r="A88" s="8" t="n">
        <v>24</v>
      </c>
      <c r="B88" s="8" t="inlineStr">
        <is>
          <t>24.07.2026</t>
        </is>
      </c>
      <c r="C88" s="10" t="n">
        <v>2744753.782881903</v>
      </c>
      <c r="D88" s="10" t="n">
        <v>98778.5</v>
      </c>
      <c r="E88" s="10" t="n">
        <v>2730652.28</v>
      </c>
      <c r="F88" s="23" t="n">
        <v>0.9948623796531951</v>
      </c>
      <c r="G88" s="10" t="n">
        <v>1772.261782646658</v>
      </c>
      <c r="H88" s="10" t="n">
        <v>59</v>
      </c>
      <c r="I88" s="10" t="n">
        <v>1731</v>
      </c>
      <c r="J88" s="23" t="n">
        <v>0.9767180091278399</v>
      </c>
    </row>
    <row r="89">
      <c r="A89" s="8" t="n">
        <v>25</v>
      </c>
      <c r="B89" s="8" t="inlineStr">
        <is>
          <t>25.07.2026</t>
        </is>
      </c>
      <c r="C89" s="10" t="n">
        <v>2810224.791790571</v>
      </c>
      <c r="D89" s="10" t="n">
        <v>45847.83</v>
      </c>
      <c r="E89" s="10" t="n">
        <v>2776500.11</v>
      </c>
      <c r="F89" s="23" t="n">
        <v>0.9879992939037866</v>
      </c>
      <c r="G89" s="10" t="n">
        <v>1814.728706920838</v>
      </c>
      <c r="H89" s="10" t="n">
        <v>31</v>
      </c>
      <c r="I89" s="10" t="n">
        <v>1762</v>
      </c>
      <c r="J89" s="23" t="n">
        <v>0.9709440277658329</v>
      </c>
    </row>
    <row r="90">
      <c r="A90" s="8" t="n">
        <v>26</v>
      </c>
      <c r="B90" s="8" t="inlineStr">
        <is>
          <t>26.07.2026</t>
        </is>
      </c>
      <c r="C90" s="10" t="n">
        <v>2839020.755487016</v>
      </c>
      <c r="D90" s="10" t="n">
        <v>14900</v>
      </c>
      <c r="E90" s="10" t="n">
        <v>2791400.11</v>
      </c>
      <c r="F90" s="23" t="n">
        <v>0.9832263834651511</v>
      </c>
      <c r="G90" s="10" t="n">
        <v>1835.149252851631</v>
      </c>
      <c r="H90" s="10" t="n">
        <v>11</v>
      </c>
      <c r="I90" s="10" t="n">
        <v>1773</v>
      </c>
      <c r="J90" s="23" t="n">
        <v>0.9661339519087846</v>
      </c>
    </row>
    <row r="91">
      <c r="A91" s="8" t="n">
        <v>27</v>
      </c>
      <c r="B91" s="8" t="inlineStr">
        <is>
          <t>27.07.2026</t>
        </is>
      </c>
      <c r="C91" s="10" t="n">
        <v>2971458.582638532</v>
      </c>
      <c r="D91" s="10" t="n">
        <v>113552.91</v>
      </c>
      <c r="E91" s="10" t="n">
        <v>2904953.02</v>
      </c>
      <c r="F91" s="23" t="n">
        <v>0.9776185463169142</v>
      </c>
      <c r="G91" s="10" t="n">
        <v>1916.56122141126</v>
      </c>
      <c r="H91" s="10" t="n">
        <v>67</v>
      </c>
      <c r="I91" s="10" t="n">
        <v>1840</v>
      </c>
      <c r="J91" s="23" t="n">
        <v>0.9600528172249647</v>
      </c>
    </row>
    <row r="92">
      <c r="A92" s="8" t="n">
        <v>28</v>
      </c>
      <c r="B92" s="8" t="inlineStr">
        <is>
          <t>28.07.2026</t>
        </is>
      </c>
      <c r="C92" s="10" t="n">
        <v>3100984.868472387</v>
      </c>
      <c r="D92" s="10" t="n">
        <v>81244.41</v>
      </c>
      <c r="E92" s="10" t="n">
        <v>2986197.43</v>
      </c>
      <c r="F92" s="23" t="n">
        <v>0.962983554147772</v>
      </c>
      <c r="G92" s="10" t="n">
        <v>2002.95286941337</v>
      </c>
      <c r="H92" s="10" t="n">
        <v>55</v>
      </c>
      <c r="I92" s="10" t="n">
        <v>1895</v>
      </c>
      <c r="J92" s="23" t="n">
        <v>0.9461031404872807</v>
      </c>
    </row>
    <row r="93">
      <c r="A93" s="8" t="n">
        <v>29</v>
      </c>
      <c r="B93" s="8" t="inlineStr">
        <is>
          <t>29.07.2026</t>
        </is>
      </c>
      <c r="C93" s="10" t="n">
        <v>3250773.416191572</v>
      </c>
      <c r="D93" s="10" t="n">
        <v>116664</v>
      </c>
      <c r="E93" s="10" t="n">
        <v>3102861.43</v>
      </c>
      <c r="F93" s="23" t="n">
        <v>0.9544994475915034</v>
      </c>
      <c r="G93" s="10" t="n">
        <v>2098.595413014507</v>
      </c>
      <c r="H93" s="10" t="n">
        <v>67</v>
      </c>
      <c r="I93" s="10" t="n">
        <v>1962</v>
      </c>
      <c r="J93" s="23" t="n">
        <v>0.9349110304123385</v>
      </c>
    </row>
    <row r="94">
      <c r="A94" s="8" t="n">
        <v>30</v>
      </c>
      <c r="B94" s="8" t="inlineStr">
        <is>
          <t>30.07.2026</t>
        </is>
      </c>
      <c r="C94" s="10" t="n">
        <v>3376028.850369926</v>
      </c>
      <c r="D94" s="10" t="n">
        <v>105516.87</v>
      </c>
      <c r="E94" s="10" t="n">
        <v>3208378.3</v>
      </c>
      <c r="F94" s="23" t="n">
        <v>0.9503409011591961</v>
      </c>
      <c r="G94" s="10" t="n">
        <v>2181.853473405754</v>
      </c>
      <c r="H94" s="10" t="n">
        <v>70</v>
      </c>
      <c r="I94" s="10" t="n">
        <v>2032</v>
      </c>
      <c r="J94" s="23" t="n">
        <v>0.9313182689707202</v>
      </c>
    </row>
    <row r="95">
      <c r="A95" s="8" t="n">
        <v>31</v>
      </c>
      <c r="B95" s="8" t="inlineStr">
        <is>
          <t>31.07.2026</t>
        </is>
      </c>
      <c r="C95" s="10" t="n">
        <v>3520000</v>
      </c>
      <c r="D95" s="10" t="n">
        <v>131157.13</v>
      </c>
      <c r="E95" s="10" t="n">
        <v>3339535.43</v>
      </c>
      <c r="F95" s="23" t="n">
        <v>0.94873165625</v>
      </c>
      <c r="G95" s="10" t="n">
        <v>2273</v>
      </c>
      <c r="H95" s="10" t="n">
        <v>76</v>
      </c>
      <c r="I95" s="10" t="n">
        <v>2108</v>
      </c>
      <c r="J95" s="23" t="n">
        <v>0.9274087109546855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9">
    <cfRule type="dataBar" priority="5">
      <dataBar showValue="1">
        <cfvo type="num" val="0"/>
        <cfvo type="num" val="1"/>
        <color rgb="00B7E4C7"/>
      </dataBar>
    </cfRule>
  </conditionalFormatting>
  <conditionalFormatting sqref="H26:H59">
    <cfRule type="dataBar" priority="5">
      <dataBar showValue="1">
        <cfvo type="num" val="0"/>
        <cfvo type="num" val="1"/>
        <color rgb="00B7E4C7"/>
      </dataBar>
    </cfRule>
  </conditionalFormatting>
  <conditionalFormatting sqref="F65:F95">
    <cfRule type="dataBar" priority="7">
      <dataBar showValue="1">
        <cfvo type="num" val="0"/>
        <cfvo type="num" val="1"/>
        <color rgb="00B7E4C7"/>
      </dataBar>
    </cfRule>
  </conditionalFormatting>
  <conditionalFormatting sqref="J65:J95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2026-09-29T04:45:51Z</dcterms:created>
  <dcterms:modified xsi:type="dcterms:W3CDTF">2026-09-29T04:45:51Z</dcterms:modified>
</cp:coreProperties>
</file>